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06 Maint and Repair of IWS for Island of Hawaii\Solicitation\"/>
    </mc:Choice>
  </mc:AlternateContent>
  <bookViews>
    <workbookView xWindow="-23145" yWindow="-105" windowWidth="23250" windowHeight="12570"/>
  </bookViews>
  <sheets>
    <sheet name="OFFER PAGE" sheetId="1" r:id="rId1"/>
  </sheets>
  <definedNames>
    <definedName name="_xlnm._FilterDatabase" localSheetId="0" hidden="1">'OFFER PAGE'!$A$2:$E$149</definedName>
    <definedName name="Z_9FCE0385_706D_451B_9E04_C4CDC10B78BE_.wvu.FilterData" localSheetId="0" hidden="1">'OFFER PAGE'!$A$2:$E$149</definedName>
    <definedName name="Z_9FCE0385_706D_451B_9E04_C4CDC10B78BE_.wvu.PrintTitles" localSheetId="0" hidden="1">'OFFER PAGE'!$2:$2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90" i="1" l="1"/>
  <c r="J192" i="1"/>
  <c r="J56" i="1"/>
  <c r="J55" i="1"/>
  <c r="A154" i="1" l="1"/>
  <c r="J140" i="1" l="1"/>
  <c r="J154" i="1"/>
  <c r="J155" i="1"/>
  <c r="J156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153" i="1"/>
  <c r="J148" i="1" l="1"/>
  <c r="J147" i="1"/>
  <c r="J145" i="1"/>
  <c r="J144" i="1"/>
  <c r="J143" i="1"/>
  <c r="J250" i="1" l="1"/>
  <c r="J75" i="1" l="1"/>
  <c r="J74" i="1"/>
  <c r="J57" i="1"/>
  <c r="J42" i="1" l="1"/>
  <c r="J43" i="1"/>
  <c r="J45" i="1"/>
  <c r="J46" i="1"/>
  <c r="J44" i="1"/>
  <c r="J38" i="1"/>
  <c r="J39" i="1"/>
  <c r="J40" i="1"/>
  <c r="J41" i="1"/>
  <c r="A11" i="1" l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J47" i="1"/>
  <c r="J31" i="1"/>
  <c r="A155" i="1"/>
  <c r="A156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6" i="1"/>
  <c r="A7" i="1" s="1"/>
  <c r="A8" i="1" s="1"/>
  <c r="J138" i="1"/>
  <c r="J139" i="1"/>
  <c r="J135" i="1"/>
  <c r="J136" i="1"/>
  <c r="J133" i="1"/>
  <c r="J131" i="1"/>
  <c r="J123" i="1"/>
  <c r="J124" i="1"/>
  <c r="J120" i="1"/>
  <c r="J115" i="1"/>
  <c r="J111" i="1"/>
  <c r="J96" i="1"/>
  <c r="J93" i="1"/>
  <c r="J83" i="1"/>
  <c r="J77" i="1"/>
  <c r="J78" i="1"/>
  <c r="J79" i="1"/>
  <c r="J80" i="1"/>
  <c r="J67" i="1"/>
  <c r="J65" i="1"/>
  <c r="J61" i="1"/>
  <c r="J62" i="1"/>
  <c r="J51" i="1"/>
  <c r="J52" i="1"/>
  <c r="J34" i="1"/>
  <c r="J30" i="1"/>
  <c r="J15" i="1"/>
  <c r="J13" i="1"/>
  <c r="J6" i="1"/>
  <c r="J7" i="1"/>
  <c r="J8" i="1"/>
  <c r="J9" i="1"/>
  <c r="J10" i="1"/>
  <c r="J11" i="1"/>
  <c r="J12" i="1"/>
  <c r="J14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2" i="1"/>
  <c r="J35" i="1"/>
  <c r="J36" i="1"/>
  <c r="J37" i="1"/>
  <c r="J48" i="1"/>
  <c r="J49" i="1"/>
  <c r="J50" i="1"/>
  <c r="J53" i="1"/>
  <c r="J54" i="1"/>
  <c r="J58" i="1"/>
  <c r="J59" i="1"/>
  <c r="J60" i="1"/>
  <c r="J63" i="1"/>
  <c r="J66" i="1"/>
  <c r="J68" i="1"/>
  <c r="J69" i="1"/>
  <c r="J70" i="1"/>
  <c r="J71" i="1"/>
  <c r="J72" i="1"/>
  <c r="J73" i="1"/>
  <c r="J76" i="1"/>
  <c r="J81" i="1"/>
  <c r="J82" i="1"/>
  <c r="J84" i="1"/>
  <c r="J85" i="1"/>
  <c r="J86" i="1"/>
  <c r="J87" i="1"/>
  <c r="J88" i="1"/>
  <c r="J89" i="1"/>
  <c r="J90" i="1"/>
  <c r="J91" i="1"/>
  <c r="J92" i="1"/>
  <c r="J94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2" i="1"/>
  <c r="J113" i="1"/>
  <c r="J114" i="1"/>
  <c r="J116" i="1"/>
  <c r="J117" i="1"/>
  <c r="J118" i="1"/>
  <c r="J119" i="1"/>
  <c r="J121" i="1"/>
  <c r="J122" i="1"/>
  <c r="J125" i="1"/>
  <c r="J127" i="1"/>
  <c r="J128" i="1"/>
  <c r="J129" i="1"/>
  <c r="J130" i="1"/>
  <c r="J132" i="1"/>
  <c r="J134" i="1"/>
  <c r="J137" i="1"/>
  <c r="J5" i="1"/>
  <c r="J256" i="1"/>
  <c r="J257" i="1" s="1"/>
  <c r="A55" i="1" l="1"/>
  <c r="A56" i="1" s="1"/>
  <c r="A57" i="1" s="1"/>
  <c r="A58" i="1" s="1"/>
  <c r="A59" i="1" s="1"/>
  <c r="A60" i="1" s="1"/>
  <c r="A61" i="1" s="1"/>
  <c r="A62" i="1" s="1"/>
  <c r="A63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78" i="1"/>
  <c r="A179" i="1" s="1"/>
  <c r="A180" i="1" s="1"/>
  <c r="A181" i="1" s="1"/>
  <c r="A182" i="1" s="1"/>
  <c r="A183" i="1" s="1"/>
  <c r="H252" i="1"/>
  <c r="J252" i="1" s="1"/>
  <c r="J149" i="1"/>
  <c r="J259" i="1" s="1"/>
  <c r="A184" i="1" l="1"/>
  <c r="A185" i="1" s="1"/>
  <c r="A186" i="1" s="1"/>
  <c r="A187" i="1" s="1"/>
  <c r="A188" i="1" s="1"/>
  <c r="A189" i="1" l="1"/>
  <c r="A190" i="1" l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</calcChain>
</file>

<file path=xl/sharedStrings.xml><?xml version="1.0" encoding="utf-8"?>
<sst xmlns="http://schemas.openxmlformats.org/spreadsheetml/2006/main" count="1443" uniqueCount="127">
  <si>
    <t xml:space="preserve"> </t>
  </si>
  <si>
    <t>Location</t>
  </si>
  <si>
    <t>Item</t>
  </si>
  <si>
    <t>Capacity</t>
  </si>
  <si>
    <t>Model</t>
  </si>
  <si>
    <t>PART A</t>
  </si>
  <si>
    <t>PART B</t>
  </si>
  <si>
    <t>Estimated Annual Percentage of Sites Requiring Pumpout* 
(a)</t>
  </si>
  <si>
    <t>Total Sum Bid  - Part B
Subtotal
(b)</t>
  </si>
  <si>
    <t>PART C - Authorized IWS Repair</t>
  </si>
  <si>
    <t>Authorized IWS Repairs</t>
  </si>
  <si>
    <t>Haaheo Elementary School</t>
  </si>
  <si>
    <t>Septic Tank</t>
  </si>
  <si>
    <t>Xerxes</t>
  </si>
  <si>
    <t>Leach Field</t>
  </si>
  <si>
    <t>135 chambers</t>
  </si>
  <si>
    <t>ADS</t>
  </si>
  <si>
    <t>Holualoa Elementary School</t>
  </si>
  <si>
    <t>*3,696 S.F.</t>
  </si>
  <si>
    <t>*existing</t>
  </si>
  <si>
    <t>Honaunau Elementary School</t>
  </si>
  <si>
    <t>Hookena Elementary School</t>
  </si>
  <si>
    <t>Kahakai Elementary School</t>
  </si>
  <si>
    <t>Kaumana Elementary School</t>
  </si>
  <si>
    <t>432 chambers</t>
  </si>
  <si>
    <t>1,250 gallons</t>
  </si>
  <si>
    <t>Chem Tainer</t>
  </si>
  <si>
    <t>Keaau Middle School</t>
  </si>
  <si>
    <t>Kealakehe Elementary School</t>
  </si>
  <si>
    <t>Kealakehe Intermediate School</t>
  </si>
  <si>
    <t>Kohala Elementary School</t>
  </si>
  <si>
    <t>Kohala Middle School</t>
  </si>
  <si>
    <t>Kohala Middle School (Teacher Housing)</t>
  </si>
  <si>
    <t>Kohala High School</t>
  </si>
  <si>
    <t>196 chambers</t>
  </si>
  <si>
    <t>Konawaena High School</t>
  </si>
  <si>
    <t>Konawaena Middle School</t>
  </si>
  <si>
    <t>Mountain View Elementary School</t>
  </si>
  <si>
    <t>Naalehu Elementary School</t>
  </si>
  <si>
    <t>Pahoa Elementary School</t>
  </si>
  <si>
    <t>216 chambers</t>
  </si>
  <si>
    <t>Waiakeawaena Elementary School</t>
  </si>
  <si>
    <t>E. C. Loomis &amp; Son</t>
  </si>
  <si>
    <t>1,000 gallons</t>
  </si>
  <si>
    <t>Unknown</t>
  </si>
  <si>
    <t>WWPS-1</t>
  </si>
  <si>
    <t>3HP</t>
  </si>
  <si>
    <t>HPGFX300DC</t>
  </si>
  <si>
    <t>WWPS-2</t>
  </si>
  <si>
    <t>Island of Hawaii - Waste Water Pump Stations</t>
  </si>
  <si>
    <t>E.C. Loomis &amp; Son</t>
  </si>
  <si>
    <t>Island of Hawaii - Lift Stations</t>
  </si>
  <si>
    <t>Lift Station</t>
  </si>
  <si>
    <t>1 HP</t>
  </si>
  <si>
    <t>3 HP</t>
  </si>
  <si>
    <t xml:space="preserve">Unknown </t>
  </si>
  <si>
    <t>Keeau Elementary School</t>
  </si>
  <si>
    <t>Keeau High School</t>
  </si>
  <si>
    <t>ISLAND OF HAWAII</t>
  </si>
  <si>
    <t xml:space="preserve">TOTAL SUM BID PRICE - PART A
Subtotal: </t>
  </si>
  <si>
    <t>TOTAL SUM BID - PART B
Subtotal:</t>
  </si>
  <si>
    <t>TOTAL SUM BID PRICE (PART A, B AND C)</t>
  </si>
  <si>
    <t>Pump-out Pricing</t>
  </si>
  <si>
    <t>Item
Number</t>
  </si>
  <si>
    <t>Number of Units 
(a)</t>
  </si>
  <si>
    <t>8 feet - 10,000 gallons</t>
  </si>
  <si>
    <t>6 feet - 5,000 gallons</t>
  </si>
  <si>
    <t>6 feet - 2,000 gallons</t>
  </si>
  <si>
    <t>8 feet - 11,000 gallons</t>
  </si>
  <si>
    <t>6 feet - 1,500 gallons</t>
  </si>
  <si>
    <t>8 feet - 7,000 gallons</t>
  </si>
  <si>
    <t>6 feet - 6,000 gallons</t>
  </si>
  <si>
    <t>6 feet - 4,000 gallons</t>
  </si>
  <si>
    <t>8 feet - 8,000 gallons</t>
  </si>
  <si>
    <t>6 feet - 3,000 gallons</t>
  </si>
  <si>
    <t>4 feet - 1,500 gallons</t>
  </si>
  <si>
    <t>10 feet - 20,000 gallons</t>
  </si>
  <si>
    <t>10 feet - 25,000 gallons</t>
  </si>
  <si>
    <t>8 feet - 14,400 gallons</t>
  </si>
  <si>
    <t>8 feet - 15,000 gallons</t>
  </si>
  <si>
    <t>8 feet - 6,000 gallons</t>
  </si>
  <si>
    <t>10 feet - 12,000 gallons</t>
  </si>
  <si>
    <t>8 feet - 9,000 gallons</t>
  </si>
  <si>
    <t>4 feet - 1,000 gallons</t>
  </si>
  <si>
    <t>8 feet - 14,000 gallons</t>
  </si>
  <si>
    <t>2,000 gallons</t>
  </si>
  <si>
    <t>8 feet-10,0000 gallons</t>
  </si>
  <si>
    <t>Description</t>
  </si>
  <si>
    <t>Estimated Number of Hours (a)</t>
  </si>
  <si>
    <t>TOTAL SUM BID - PART C
Subtotal</t>
  </si>
  <si>
    <t>*Annual pump out frequency is estimated at 25 percent of the total septic tank inventory in the group. The pumpout  frequency is estimated and is not intended to reflect a guaranteed yearly pump out service amount.
** This total will be included in contract amount</t>
  </si>
  <si>
    <r>
      <rPr>
        <b/>
        <sz val="9"/>
        <rFont val="Arial"/>
        <family val="2"/>
      </rPr>
      <t xml:space="preserve">Quarterly 
Service 
Unit Bid Price </t>
    </r>
    <r>
      <rPr>
        <b/>
        <sz val="10"/>
        <rFont val="Arial"/>
        <family val="2"/>
      </rPr>
      <t xml:space="preserve">
</t>
    </r>
    <r>
      <rPr>
        <b/>
        <sz val="8"/>
        <rFont val="Arial"/>
        <family val="2"/>
      </rPr>
      <t>(4 cycles per year)</t>
    </r>
    <r>
      <rPr>
        <b/>
        <sz val="10"/>
        <rFont val="Arial"/>
        <family val="2"/>
      </rPr>
      <t xml:space="preserve">      
(b)</t>
    </r>
  </si>
  <si>
    <r>
      <rPr>
        <b/>
        <sz val="9"/>
        <rFont val="Arial"/>
        <family val="2"/>
      </rPr>
      <t xml:space="preserve">Semi-Annual Service 
Unit Bid Price </t>
    </r>
    <r>
      <rPr>
        <b/>
        <sz val="10"/>
        <rFont val="Arial"/>
        <family val="2"/>
      </rPr>
      <t xml:space="preserve">
</t>
    </r>
    <r>
      <rPr>
        <b/>
        <sz val="8"/>
        <rFont val="Arial"/>
        <family val="2"/>
      </rPr>
      <t xml:space="preserve">(2 cycles per year) </t>
    </r>
    <r>
      <rPr>
        <b/>
        <sz val="7"/>
        <rFont val="Arial"/>
        <family val="2"/>
      </rPr>
      <t xml:space="preserve">     
</t>
    </r>
    <r>
      <rPr>
        <b/>
        <sz val="10"/>
        <rFont val="Arial"/>
        <family val="2"/>
      </rPr>
      <t>(c)</t>
    </r>
  </si>
  <si>
    <t>Keaau High School</t>
  </si>
  <si>
    <t>Keaukaha Elementary School</t>
  </si>
  <si>
    <t>Konawaena Elementary School</t>
  </si>
  <si>
    <r>
      <rPr>
        <b/>
        <sz val="9"/>
        <rFont val="Arial"/>
        <family val="2"/>
      </rPr>
      <t xml:space="preserve">
Annual Service 
Unit Bid Price</t>
    </r>
    <r>
      <rPr>
        <b/>
        <sz val="10"/>
        <rFont val="Arial"/>
        <family val="2"/>
      </rPr>
      <t xml:space="preserve"> 
</t>
    </r>
    <r>
      <rPr>
        <b/>
        <sz val="8"/>
        <rFont val="Arial"/>
        <family val="2"/>
      </rPr>
      <t xml:space="preserve"> (1 cycle per year</t>
    </r>
    <r>
      <rPr>
        <b/>
        <sz val="10"/>
        <rFont val="Arial"/>
        <family val="2"/>
      </rPr>
      <t>)              
(d)</t>
    </r>
  </si>
  <si>
    <t>Keaau Elementary School</t>
  </si>
  <si>
    <t>Pahoa High and Intermediate School</t>
  </si>
  <si>
    <t>Waimea Elementary and Middle School</t>
  </si>
  <si>
    <t>Waimea Elementary and Middle School
(Teacher Housing)</t>
  </si>
  <si>
    <t>Waiakea Elementary and Intermediate School</t>
  </si>
  <si>
    <t>Waimea Elementary and Middle School (Teacher Housing)</t>
  </si>
  <si>
    <t>Laupahoehoe Community Public Charter School</t>
  </si>
  <si>
    <t>Paauilo Elementary and Intermediate School</t>
  </si>
  <si>
    <t>Waikoloa Elementary and Middle School</t>
  </si>
  <si>
    <t>Kau High and Pahala Elementary School</t>
  </si>
  <si>
    <t>Kau High and Pahala Elementary School
(Teacher Housing)</t>
  </si>
  <si>
    <t>Kau High and Pahala Elementary School (Teacher Housing)</t>
  </si>
  <si>
    <t>Ke Kula O Ehunuikaimalino</t>
  </si>
  <si>
    <t>5.5 feet – 12,000 gallons</t>
  </si>
  <si>
    <t>8 feet – 6,750 gallons</t>
  </si>
  <si>
    <t>8 feet – 7,500 gallons</t>
  </si>
  <si>
    <t>8 feet – 9,000 gallons</t>
  </si>
  <si>
    <t>8 feet – 9,500 gallons</t>
  </si>
  <si>
    <t>not applicable</t>
  </si>
  <si>
    <t>8 feet-10,000 gallons</t>
  </si>
  <si>
    <t>Total Estimated Annual Pumpout Charges**
(a multiplied by b)</t>
  </si>
  <si>
    <t>Total Estimated Repair Work
 (a multiplied by b)</t>
  </si>
  <si>
    <t>Unit Bid Price Per Hour 
(b)</t>
  </si>
  <si>
    <t>*existing: installed by others.  2 - 24 feet wide by 77 feet long leach fields</t>
  </si>
  <si>
    <r>
      <rPr>
        <b/>
        <sz val="9"/>
        <rFont val="Arial"/>
        <family val="2"/>
      </rPr>
      <t xml:space="preserve">
Monthly Service 
Unit Bid Price  </t>
    </r>
    <r>
      <rPr>
        <b/>
        <sz val="10"/>
        <rFont val="Arial"/>
        <family val="2"/>
      </rPr>
      <t xml:space="preserve">
</t>
    </r>
    <r>
      <rPr>
        <b/>
        <sz val="8"/>
        <rFont val="Arial"/>
        <family val="2"/>
      </rPr>
      <t xml:space="preserve">(12 cycles per year)
</t>
    </r>
    <r>
      <rPr>
        <b/>
        <sz val="10"/>
        <rFont val="Arial"/>
        <family val="2"/>
      </rPr>
      <t>(a)</t>
    </r>
  </si>
  <si>
    <r>
      <t xml:space="preserve">Total Bid Price                    </t>
    </r>
    <r>
      <rPr>
        <b/>
        <sz val="9"/>
        <rFont val="Arial"/>
        <family val="2"/>
      </rPr>
      <t xml:space="preserve">
</t>
    </r>
    <r>
      <rPr>
        <b/>
        <sz val="8"/>
        <rFont val="Arial"/>
        <family val="2"/>
      </rPr>
      <t>(a multiplied by 12) +
(b multiplied by 4) +
(c multiplied by 2) +
(d multiplied by 1)</t>
    </r>
  </si>
  <si>
    <t>Unit Bid Price Per Pump Out Location* (b)</t>
  </si>
  <si>
    <r>
      <t xml:space="preserve">
Total Pump Out Bid Price
</t>
    </r>
    <r>
      <rPr>
        <b/>
        <sz val="9"/>
        <rFont val="Arial"/>
        <family val="2"/>
      </rPr>
      <t xml:space="preserve"> (a multiplied by b)</t>
    </r>
  </si>
  <si>
    <r>
      <t xml:space="preserve">
Total Bid Price                    </t>
    </r>
    <r>
      <rPr>
        <b/>
        <sz val="9"/>
        <rFont val="Arial"/>
        <family val="2"/>
      </rPr>
      <t xml:space="preserve">
</t>
    </r>
    <r>
      <rPr>
        <b/>
        <sz val="8"/>
        <rFont val="Arial"/>
        <family val="2"/>
      </rPr>
      <t>(c multiplied by 2)</t>
    </r>
  </si>
  <si>
    <t>Recurring Maintenance
Septic Tanks, Sewage Sump Pumps, Leach Fields and Sewer Lift Stations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</si>
</sst>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16" x14ac:knownFonts="1"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sz val="11"/>
      <color rgb="FF0061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0" fontId="15" fillId="5" borderId="0" applyNumberFormat="0" applyBorder="0" applyAlignment="0" applyProtection="0"/>
  </cellStyleXfs>
  <cellXfs count="129">
    <xf numFmtId="0" fontId="0" fillId="0" borderId="0" xfId="0"/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4" fontId="0" fillId="0" borderId="1" xfId="0" applyNumberForma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44" fontId="4" fillId="0" borderId="1" xfId="0" applyNumberFormat="1" applyFont="1" applyBorder="1" applyAlignment="1" applyProtection="1">
      <alignment horizontal="left" vertical="center"/>
      <protection locked="0"/>
    </xf>
    <xf numFmtId="0" fontId="4" fillId="0" borderId="5" xfId="0" applyFont="1" applyBorder="1" applyAlignment="1">
      <alignment horizontal="center" vertical="center"/>
    </xf>
    <xf numFmtId="44" fontId="4" fillId="0" borderId="1" xfId="0" applyNumberFormat="1" applyFont="1" applyBorder="1" applyAlignment="1" applyProtection="1">
      <alignment vertical="center"/>
      <protection locked="0"/>
    </xf>
    <xf numFmtId="44" fontId="4" fillId="0" borderId="1" xfId="0" applyNumberFormat="1" applyFont="1" applyBorder="1" applyAlignment="1">
      <alignment vertical="center"/>
    </xf>
    <xf numFmtId="44" fontId="6" fillId="0" borderId="1" xfId="0" applyNumberFormat="1" applyFont="1" applyBorder="1" applyAlignment="1">
      <alignment horizontal="left" vertical="center"/>
    </xf>
    <xf numFmtId="44" fontId="6" fillId="0" borderId="0" xfId="0" applyNumberFormat="1" applyFont="1" applyAlignment="1">
      <alignment horizontal="left" vertical="center"/>
    </xf>
    <xf numFmtId="0" fontId="11" fillId="3" borderId="4" xfId="0" applyFont="1" applyFill="1" applyBorder="1"/>
    <xf numFmtId="0" fontId="11" fillId="3" borderId="3" xfId="0" applyFont="1" applyFill="1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9" fontId="6" fillId="0" borderId="0" xfId="0" applyNumberFormat="1" applyFont="1" applyAlignment="1">
      <alignment horizontal="center" vertical="center" wrapText="1"/>
    </xf>
    <xf numFmtId="44" fontId="0" fillId="0" borderId="0" xfId="0" applyNumberFormat="1" applyAlignment="1">
      <alignment horizontal="center" vertical="center"/>
    </xf>
    <xf numFmtId="44" fontId="0" fillId="3" borderId="1" xfId="0" applyNumberFormat="1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left" vertical="center"/>
    </xf>
    <xf numFmtId="0" fontId="11" fillId="0" borderId="1" xfId="2" applyFont="1" applyFill="1" applyBorder="1" applyAlignment="1">
      <alignment horizontal="center" vertical="center"/>
    </xf>
    <xf numFmtId="44" fontId="0" fillId="0" borderId="1" xfId="0" applyNumberFormat="1" applyBorder="1" applyAlignment="1" applyProtection="1">
      <alignment horizontal="left" vertical="center"/>
      <protection locked="0"/>
    </xf>
    <xf numFmtId="44" fontId="4" fillId="0" borderId="1" xfId="0" applyNumberFormat="1" applyFon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/>
    </xf>
    <xf numFmtId="0" fontId="11" fillId="3" borderId="4" xfId="0" applyFont="1" applyFill="1" applyBorder="1" applyAlignment="1">
      <alignment horizontal="left"/>
    </xf>
    <xf numFmtId="0" fontId="3" fillId="0" borderId="1" xfId="2" applyFont="1" applyFill="1" applyBorder="1" applyAlignment="1">
      <alignment horizontal="left" vertical="center"/>
    </xf>
    <xf numFmtId="0" fontId="3" fillId="0" borderId="1" xfId="2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wrapText="1"/>
    </xf>
    <xf numFmtId="44" fontId="0" fillId="0" borderId="1" xfId="0" applyNumberFormat="1" applyBorder="1" applyAlignment="1" applyProtection="1">
      <alignment horizontal="center" vertical="center"/>
      <protection locked="0"/>
    </xf>
    <xf numFmtId="44" fontId="0" fillId="0" borderId="1" xfId="2" applyNumberFormat="1" applyFont="1" applyFill="1" applyBorder="1" applyAlignment="1" applyProtection="1">
      <alignment horizontal="left" vertical="center"/>
      <protection locked="0"/>
    </xf>
    <xf numFmtId="44" fontId="0" fillId="0" borderId="1" xfId="2" applyNumberFormat="1" applyFont="1" applyFill="1" applyBorder="1" applyAlignment="1" applyProtection="1">
      <alignment horizontal="left" vertical="center"/>
    </xf>
    <xf numFmtId="44" fontId="0" fillId="0" borderId="8" xfId="0" applyNumberFormat="1" applyBorder="1" applyAlignment="1">
      <alignment horizontal="left" vertical="center"/>
    </xf>
    <xf numFmtId="44" fontId="6" fillId="0" borderId="7" xfId="0" applyNumberFormat="1" applyFont="1" applyBorder="1" applyAlignment="1">
      <alignment horizontal="left" vertical="center"/>
    </xf>
    <xf numFmtId="44" fontId="4" fillId="0" borderId="8" xfId="0" applyNumberFormat="1" applyFont="1" applyBorder="1" applyAlignment="1">
      <alignment vertical="center"/>
    </xf>
    <xf numFmtId="44" fontId="6" fillId="2" borderId="5" xfId="0" applyNumberFormat="1" applyFont="1" applyFill="1" applyBorder="1" applyAlignment="1">
      <alignment horizontal="center" vertical="center" wrapText="1"/>
    </xf>
    <xf numFmtId="44" fontId="12" fillId="0" borderId="9" xfId="1" applyFont="1" applyFill="1" applyBorder="1" applyAlignment="1" applyProtection="1">
      <alignment vertical="center"/>
    </xf>
    <xf numFmtId="44" fontId="12" fillId="0" borderId="7" xfId="1" applyFont="1" applyFill="1" applyBorder="1" applyAlignment="1" applyProtection="1">
      <alignment vertical="center"/>
    </xf>
    <xf numFmtId="0" fontId="4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4" fontId="4" fillId="0" borderId="8" xfId="0" applyNumberFormat="1" applyFont="1" applyBorder="1" applyAlignment="1" applyProtection="1">
      <alignment vertical="center"/>
      <protection locked="0"/>
    </xf>
    <xf numFmtId="0" fontId="11" fillId="0" borderId="1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44" fontId="4" fillId="0" borderId="8" xfId="1" applyFont="1" applyFill="1" applyBorder="1" applyAlignment="1" applyProtection="1">
      <alignment horizontal="left" vertical="center" wrapText="1"/>
      <protection locked="0"/>
    </xf>
    <xf numFmtId="0" fontId="0" fillId="0" borderId="8" xfId="0" applyBorder="1" applyAlignment="1">
      <alignment horizontal="left" vertical="center"/>
    </xf>
    <xf numFmtId="44" fontId="0" fillId="0" borderId="8" xfId="0" applyNumberFormat="1" applyBorder="1" applyAlignment="1" applyProtection="1">
      <alignment horizontal="left" vertical="center"/>
      <protection locked="0"/>
    </xf>
    <xf numFmtId="44" fontId="4" fillId="0" borderId="8" xfId="0" applyNumberFormat="1" applyFont="1" applyBorder="1" applyAlignment="1" applyProtection="1">
      <alignment horizontal="center" vertical="center"/>
      <protection locked="0"/>
    </xf>
    <xf numFmtId="44" fontId="4" fillId="0" borderId="8" xfId="0" applyNumberFormat="1" applyFont="1" applyBorder="1" applyAlignment="1" applyProtection="1">
      <alignment horizontal="left" vertical="center"/>
      <protection locked="0"/>
    </xf>
    <xf numFmtId="44" fontId="6" fillId="0" borderId="13" xfId="0" applyNumberFormat="1" applyFont="1" applyBorder="1" applyAlignment="1">
      <alignment horizontal="left" vertical="center"/>
    </xf>
    <xf numFmtId="0" fontId="2" fillId="0" borderId="1" xfId="2" applyFont="1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 wrapText="1"/>
    </xf>
    <xf numFmtId="0" fontId="1" fillId="6" borderId="1" xfId="2" applyFont="1" applyFill="1" applyBorder="1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11" fillId="6" borderId="1" xfId="2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3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2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3" borderId="4" xfId="0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 wrapText="1"/>
    </xf>
    <xf numFmtId="0" fontId="10" fillId="3" borderId="4" xfId="0" applyFont="1" applyFill="1" applyBorder="1" applyAlignment="1">
      <alignment horizontal="left" vertical="center" wrapText="1"/>
    </xf>
    <xf numFmtId="0" fontId="10" fillId="3" borderId="3" xfId="0" applyFont="1" applyFill="1" applyBorder="1" applyAlignment="1">
      <alignment horizontal="left" vertical="center" wrapText="1"/>
    </xf>
    <xf numFmtId="0" fontId="0" fillId="0" borderId="2" xfId="0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10" fillId="0" borderId="14" xfId="0" applyFont="1" applyBorder="1" applyAlignment="1">
      <alignment horizontal="right" vertical="center" wrapText="1"/>
    </xf>
    <xf numFmtId="0" fontId="10" fillId="0" borderId="15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10" fillId="2" borderId="5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6" fillId="3" borderId="2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5" fillId="0" borderId="10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6" fillId="0" borderId="6" xfId="0" applyFont="1" applyBorder="1" applyAlignment="1">
      <alignment horizontal="left" vertical="center" wrapText="1"/>
    </xf>
    <xf numFmtId="0" fontId="13" fillId="3" borderId="2" xfId="0" applyFont="1" applyFill="1" applyBorder="1" applyAlignment="1">
      <alignment horizontal="left" vertical="center"/>
    </xf>
    <xf numFmtId="0" fontId="13" fillId="3" borderId="4" xfId="0" applyFont="1" applyFill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right" vertical="center" wrapText="1"/>
    </xf>
    <xf numFmtId="0" fontId="10" fillId="0" borderId="11" xfId="0" applyFont="1" applyBorder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0" fontId="11" fillId="3" borderId="16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17" xfId="0" applyFont="1" applyFill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</cellXfs>
  <cellStyles count="3">
    <cellStyle name="Currency" xfId="1" builtinId="4"/>
    <cellStyle name="Good" xfId="2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9"/>
  <sheetViews>
    <sheetView tabSelected="1" topLeftCell="A148" zoomScaleNormal="100" zoomScaleSheetLayoutView="80" workbookViewId="0">
      <selection activeCell="I256" sqref="I256"/>
    </sheetView>
  </sheetViews>
  <sheetFormatPr defaultColWidth="9.140625" defaultRowHeight="20.100000000000001" customHeight="1" x14ac:dyDescent="0.2"/>
  <cols>
    <col min="1" max="1" width="9.5703125" style="5" customWidth="1"/>
    <col min="2" max="2" width="38.42578125" style="2" customWidth="1"/>
    <col min="3" max="3" width="12.85546875" style="3" customWidth="1"/>
    <col min="4" max="4" width="23.140625" style="2" customWidth="1"/>
    <col min="5" max="5" width="16.140625" style="3" customWidth="1"/>
    <col min="6" max="6" width="16.28515625" style="4" customWidth="1"/>
    <col min="7" max="7" width="23.140625" style="4" customWidth="1"/>
    <col min="8" max="8" width="17" style="5" customWidth="1"/>
    <col min="9" max="9" width="16.7109375" style="4" customWidth="1"/>
    <col min="10" max="10" width="22.42578125" style="5" customWidth="1"/>
    <col min="11" max="16384" width="9.140625" style="5"/>
  </cols>
  <sheetData>
    <row r="1" spans="1:10" ht="23.25" customHeight="1" x14ac:dyDescent="0.2">
      <c r="A1" s="1" t="s">
        <v>58</v>
      </c>
    </row>
    <row r="2" spans="1:10" s="7" customFormat="1" ht="72" x14ac:dyDescent="0.2">
      <c r="A2" s="6" t="s">
        <v>63</v>
      </c>
      <c r="B2" s="6" t="s">
        <v>1</v>
      </c>
      <c r="C2" s="6" t="s">
        <v>2</v>
      </c>
      <c r="D2" s="37" t="s">
        <v>3</v>
      </c>
      <c r="E2" s="6" t="s">
        <v>4</v>
      </c>
      <c r="F2" s="6" t="s">
        <v>121</v>
      </c>
      <c r="G2" s="6" t="s">
        <v>91</v>
      </c>
      <c r="H2" s="6" t="s">
        <v>92</v>
      </c>
      <c r="I2" s="6" t="s">
        <v>96</v>
      </c>
      <c r="J2" s="6" t="s">
        <v>125</v>
      </c>
    </row>
    <row r="3" spans="1:10" s="7" customFormat="1" ht="15" x14ac:dyDescent="0.2">
      <c r="A3" s="81" t="s">
        <v>5</v>
      </c>
      <c r="B3" s="82"/>
      <c r="C3" s="82"/>
      <c r="D3" s="82"/>
      <c r="E3" s="82"/>
      <c r="F3" s="82"/>
      <c r="G3" s="82"/>
      <c r="H3" s="82"/>
      <c r="I3" s="82"/>
      <c r="J3" s="83"/>
    </row>
    <row r="4" spans="1:10" ht="29.25" customHeight="1" x14ac:dyDescent="0.2">
      <c r="A4" s="84" t="s">
        <v>126</v>
      </c>
      <c r="B4" s="85"/>
      <c r="C4" s="85"/>
      <c r="D4" s="85"/>
      <c r="E4" s="85"/>
      <c r="F4" s="85"/>
      <c r="G4" s="85"/>
      <c r="H4" s="85"/>
      <c r="I4" s="85"/>
      <c r="J4" s="86"/>
    </row>
    <row r="5" spans="1:10" ht="26.25" customHeight="1" x14ac:dyDescent="0.2">
      <c r="A5" s="9">
        <v>1</v>
      </c>
      <c r="B5" s="22" t="s">
        <v>11</v>
      </c>
      <c r="C5" s="23" t="s">
        <v>12</v>
      </c>
      <c r="D5" s="22" t="s">
        <v>66</v>
      </c>
      <c r="E5" s="23" t="s">
        <v>13</v>
      </c>
      <c r="F5" s="72" t="s">
        <v>115</v>
      </c>
      <c r="G5" s="72" t="s">
        <v>115</v>
      </c>
      <c r="H5" s="34"/>
      <c r="I5" s="72" t="s">
        <v>115</v>
      </c>
      <c r="J5" s="10">
        <f>H5*2</f>
        <v>0</v>
      </c>
    </row>
    <row r="6" spans="1:10" ht="26.25" customHeight="1" x14ac:dyDescent="0.2">
      <c r="A6" s="9">
        <f>A5+1</f>
        <v>2</v>
      </c>
      <c r="B6" s="22" t="s">
        <v>11</v>
      </c>
      <c r="C6" s="23" t="s">
        <v>14</v>
      </c>
      <c r="D6" s="22" t="s">
        <v>15</v>
      </c>
      <c r="E6" s="23" t="s">
        <v>16</v>
      </c>
      <c r="F6" s="72" t="s">
        <v>115</v>
      </c>
      <c r="G6" s="72" t="s">
        <v>115</v>
      </c>
      <c r="H6" s="34"/>
      <c r="I6" s="72" t="s">
        <v>115</v>
      </c>
      <c r="J6" s="10">
        <f t="shared" ref="J6:J101" si="0">H6*2</f>
        <v>0</v>
      </c>
    </row>
    <row r="7" spans="1:10" ht="26.25" customHeight="1" x14ac:dyDescent="0.2">
      <c r="A7" s="9">
        <f t="shared" ref="A7:A8" si="1">A6+1</f>
        <v>3</v>
      </c>
      <c r="B7" s="22" t="s">
        <v>17</v>
      </c>
      <c r="C7" s="23" t="s">
        <v>12</v>
      </c>
      <c r="D7" s="22" t="s">
        <v>68</v>
      </c>
      <c r="E7" s="23" t="s">
        <v>13</v>
      </c>
      <c r="F7" s="72" t="s">
        <v>115</v>
      </c>
      <c r="G7" s="72" t="s">
        <v>115</v>
      </c>
      <c r="H7" s="34"/>
      <c r="I7" s="72" t="s">
        <v>115</v>
      </c>
      <c r="J7" s="10">
        <f t="shared" si="0"/>
        <v>0</v>
      </c>
    </row>
    <row r="8" spans="1:10" ht="26.25" customHeight="1" x14ac:dyDescent="0.2">
      <c r="A8" s="9">
        <f t="shared" si="1"/>
        <v>4</v>
      </c>
      <c r="B8" s="22" t="s">
        <v>17</v>
      </c>
      <c r="C8" s="23" t="s">
        <v>14</v>
      </c>
      <c r="D8" s="22" t="s">
        <v>18</v>
      </c>
      <c r="E8" s="23" t="s">
        <v>19</v>
      </c>
      <c r="F8" s="72" t="s">
        <v>115</v>
      </c>
      <c r="G8" s="72" t="s">
        <v>115</v>
      </c>
      <c r="H8" s="34"/>
      <c r="I8" s="72" t="s">
        <v>115</v>
      </c>
      <c r="J8" s="10">
        <f t="shared" si="0"/>
        <v>0</v>
      </c>
    </row>
    <row r="9" spans="1:10" ht="26.25" customHeight="1" x14ac:dyDescent="0.2">
      <c r="A9" s="23" t="s">
        <v>0</v>
      </c>
      <c r="B9" s="109" t="s">
        <v>120</v>
      </c>
      <c r="C9" s="110"/>
      <c r="D9" s="110"/>
      <c r="E9" s="111"/>
      <c r="F9" s="72" t="s">
        <v>115</v>
      </c>
      <c r="G9" s="72" t="s">
        <v>115</v>
      </c>
      <c r="H9" s="34"/>
      <c r="I9" s="72" t="s">
        <v>115</v>
      </c>
      <c r="J9" s="10">
        <f t="shared" si="0"/>
        <v>0</v>
      </c>
    </row>
    <row r="10" spans="1:10" ht="26.25" customHeight="1" x14ac:dyDescent="0.2">
      <c r="A10" s="9">
        <v>5</v>
      </c>
      <c r="B10" s="22" t="s">
        <v>20</v>
      </c>
      <c r="C10" s="23" t="s">
        <v>12</v>
      </c>
      <c r="D10" s="22" t="s">
        <v>69</v>
      </c>
      <c r="E10" s="23" t="s">
        <v>13</v>
      </c>
      <c r="F10" s="72" t="s">
        <v>115</v>
      </c>
      <c r="G10" s="72" t="s">
        <v>115</v>
      </c>
      <c r="H10" s="34"/>
      <c r="I10" s="72" t="s">
        <v>115</v>
      </c>
      <c r="J10" s="10">
        <f t="shared" si="0"/>
        <v>0</v>
      </c>
    </row>
    <row r="11" spans="1:10" ht="26.25" customHeight="1" x14ac:dyDescent="0.2">
      <c r="A11" s="9">
        <f t="shared" ref="A11:A80" si="2">A10+1</f>
        <v>6</v>
      </c>
      <c r="B11" s="22" t="s">
        <v>20</v>
      </c>
      <c r="C11" s="23" t="s">
        <v>12</v>
      </c>
      <c r="D11" s="22" t="s">
        <v>70</v>
      </c>
      <c r="E11" s="23" t="s">
        <v>13</v>
      </c>
      <c r="F11" s="72" t="s">
        <v>115</v>
      </c>
      <c r="G11" s="72" t="s">
        <v>115</v>
      </c>
      <c r="H11" s="34"/>
      <c r="I11" s="72" t="s">
        <v>115</v>
      </c>
      <c r="J11" s="10">
        <f t="shared" si="0"/>
        <v>0</v>
      </c>
    </row>
    <row r="12" spans="1:10" ht="26.25" customHeight="1" x14ac:dyDescent="0.2">
      <c r="A12" s="9">
        <f t="shared" si="2"/>
        <v>7</v>
      </c>
      <c r="B12" s="67" t="s">
        <v>21</v>
      </c>
      <c r="C12" s="23" t="s">
        <v>12</v>
      </c>
      <c r="D12" s="22" t="s">
        <v>71</v>
      </c>
      <c r="E12" s="23" t="s">
        <v>13</v>
      </c>
      <c r="F12" s="72" t="s">
        <v>115</v>
      </c>
      <c r="G12" s="72" t="s">
        <v>115</v>
      </c>
      <c r="H12" s="46"/>
      <c r="I12" s="72" t="s">
        <v>115</v>
      </c>
      <c r="J12" s="10">
        <f t="shared" si="0"/>
        <v>0</v>
      </c>
    </row>
    <row r="13" spans="1:10" ht="26.25" customHeight="1" x14ac:dyDescent="0.2">
      <c r="A13" s="9">
        <f t="shared" si="2"/>
        <v>8</v>
      </c>
      <c r="B13" s="22" t="s">
        <v>21</v>
      </c>
      <c r="C13" s="23" t="s">
        <v>12</v>
      </c>
      <c r="D13" s="22" t="s">
        <v>71</v>
      </c>
      <c r="E13" s="23" t="s">
        <v>13</v>
      </c>
      <c r="F13" s="72" t="s">
        <v>115</v>
      </c>
      <c r="G13" s="72" t="s">
        <v>115</v>
      </c>
      <c r="H13" s="46"/>
      <c r="I13" s="72" t="s">
        <v>115</v>
      </c>
      <c r="J13" s="10">
        <f t="shared" si="0"/>
        <v>0</v>
      </c>
    </row>
    <row r="14" spans="1:10" ht="26.25" customHeight="1" x14ac:dyDescent="0.2">
      <c r="A14" s="9">
        <f t="shared" si="2"/>
        <v>9</v>
      </c>
      <c r="B14" s="22" t="s">
        <v>22</v>
      </c>
      <c r="C14" s="23" t="s">
        <v>12</v>
      </c>
      <c r="D14" s="22" t="s">
        <v>72</v>
      </c>
      <c r="E14" s="23" t="s">
        <v>13</v>
      </c>
      <c r="F14" s="72" t="s">
        <v>115</v>
      </c>
      <c r="G14" s="72" t="s">
        <v>115</v>
      </c>
      <c r="H14" s="46"/>
      <c r="I14" s="72" t="s">
        <v>115</v>
      </c>
      <c r="J14" s="10">
        <f t="shared" si="0"/>
        <v>0</v>
      </c>
    </row>
    <row r="15" spans="1:10" ht="26.25" customHeight="1" x14ac:dyDescent="0.2">
      <c r="A15" s="9">
        <f t="shared" si="2"/>
        <v>10</v>
      </c>
      <c r="B15" s="22" t="s">
        <v>22</v>
      </c>
      <c r="C15" s="23" t="s">
        <v>12</v>
      </c>
      <c r="D15" s="22" t="s">
        <v>72</v>
      </c>
      <c r="E15" s="23" t="s">
        <v>13</v>
      </c>
      <c r="F15" s="72" t="s">
        <v>115</v>
      </c>
      <c r="G15" s="72" t="s">
        <v>115</v>
      </c>
      <c r="H15" s="46"/>
      <c r="I15" s="72" t="s">
        <v>115</v>
      </c>
      <c r="J15" s="10">
        <f t="shared" si="0"/>
        <v>0</v>
      </c>
    </row>
    <row r="16" spans="1:10" ht="26.25" customHeight="1" x14ac:dyDescent="0.2">
      <c r="A16" s="9">
        <f t="shared" si="2"/>
        <v>11</v>
      </c>
      <c r="B16" s="22" t="s">
        <v>22</v>
      </c>
      <c r="C16" s="23" t="s">
        <v>12</v>
      </c>
      <c r="D16" s="22" t="s">
        <v>71</v>
      </c>
      <c r="E16" s="23" t="s">
        <v>13</v>
      </c>
      <c r="F16" s="72" t="s">
        <v>115</v>
      </c>
      <c r="G16" s="72" t="s">
        <v>115</v>
      </c>
      <c r="H16" s="46"/>
      <c r="I16" s="72" t="s">
        <v>115</v>
      </c>
      <c r="J16" s="10">
        <f t="shared" si="0"/>
        <v>0</v>
      </c>
    </row>
    <row r="17" spans="1:13" ht="26.25" customHeight="1" x14ac:dyDescent="0.2">
      <c r="A17" s="9">
        <f t="shared" si="2"/>
        <v>12</v>
      </c>
      <c r="B17" s="22" t="s">
        <v>22</v>
      </c>
      <c r="C17" s="23" t="s">
        <v>12</v>
      </c>
      <c r="D17" s="22" t="s">
        <v>73</v>
      </c>
      <c r="E17" s="23" t="s">
        <v>13</v>
      </c>
      <c r="F17" s="72" t="s">
        <v>115</v>
      </c>
      <c r="G17" s="72" t="s">
        <v>115</v>
      </c>
      <c r="H17" s="46"/>
      <c r="I17" s="72" t="s">
        <v>115</v>
      </c>
      <c r="J17" s="10">
        <f t="shared" si="0"/>
        <v>0</v>
      </c>
      <c r="M17" s="5" t="s">
        <v>0</v>
      </c>
    </row>
    <row r="18" spans="1:13" ht="26.25" customHeight="1" x14ac:dyDescent="0.2">
      <c r="A18" s="9">
        <f t="shared" si="2"/>
        <v>13</v>
      </c>
      <c r="B18" s="22" t="s">
        <v>23</v>
      </c>
      <c r="C18" s="23" t="s">
        <v>12</v>
      </c>
      <c r="D18" s="22" t="s">
        <v>74</v>
      </c>
      <c r="E18" s="23" t="s">
        <v>13</v>
      </c>
      <c r="F18" s="72" t="s">
        <v>115</v>
      </c>
      <c r="G18" s="72" t="s">
        <v>115</v>
      </c>
      <c r="H18" s="34"/>
      <c r="I18" s="72" t="s">
        <v>115</v>
      </c>
      <c r="J18" s="10">
        <f t="shared" si="0"/>
        <v>0</v>
      </c>
    </row>
    <row r="19" spans="1:13" ht="26.25" customHeight="1" x14ac:dyDescent="0.2">
      <c r="A19" s="9">
        <f t="shared" si="2"/>
        <v>14</v>
      </c>
      <c r="B19" s="24" t="s">
        <v>23</v>
      </c>
      <c r="C19" s="23" t="s">
        <v>12</v>
      </c>
      <c r="D19" s="22" t="s">
        <v>72</v>
      </c>
      <c r="E19" s="23" t="s">
        <v>13</v>
      </c>
      <c r="F19" s="72" t="s">
        <v>115</v>
      </c>
      <c r="G19" s="72" t="s">
        <v>115</v>
      </c>
      <c r="H19" s="34"/>
      <c r="I19" s="72" t="s">
        <v>115</v>
      </c>
      <c r="J19" s="10">
        <f t="shared" si="0"/>
        <v>0</v>
      </c>
    </row>
    <row r="20" spans="1:13" ht="26.25" customHeight="1" x14ac:dyDescent="0.2">
      <c r="A20" s="9">
        <f t="shared" si="2"/>
        <v>15</v>
      </c>
      <c r="B20" s="24" t="s">
        <v>106</v>
      </c>
      <c r="C20" s="23" t="s">
        <v>12</v>
      </c>
      <c r="D20" s="22" t="s">
        <v>75</v>
      </c>
      <c r="E20" s="23" t="s">
        <v>13</v>
      </c>
      <c r="F20" s="72" t="s">
        <v>115</v>
      </c>
      <c r="G20" s="72" t="s">
        <v>115</v>
      </c>
      <c r="H20" s="34"/>
      <c r="I20" s="72" t="s">
        <v>115</v>
      </c>
      <c r="J20" s="10">
        <f t="shared" si="0"/>
        <v>0</v>
      </c>
    </row>
    <row r="21" spans="1:13" ht="26.25" customHeight="1" x14ac:dyDescent="0.2">
      <c r="A21" s="9">
        <f t="shared" si="2"/>
        <v>16</v>
      </c>
      <c r="B21" s="24" t="s">
        <v>106</v>
      </c>
      <c r="C21" s="23" t="s">
        <v>12</v>
      </c>
      <c r="D21" s="22" t="s">
        <v>69</v>
      </c>
      <c r="E21" s="23" t="s">
        <v>13</v>
      </c>
      <c r="F21" s="72" t="s">
        <v>115</v>
      </c>
      <c r="G21" s="72" t="s">
        <v>115</v>
      </c>
      <c r="H21" s="34"/>
      <c r="I21" s="72" t="s">
        <v>115</v>
      </c>
      <c r="J21" s="10">
        <f t="shared" si="0"/>
        <v>0</v>
      </c>
    </row>
    <row r="22" spans="1:13" ht="26.25" customHeight="1" x14ac:dyDescent="0.2">
      <c r="A22" s="9">
        <f t="shared" si="2"/>
        <v>17</v>
      </c>
      <c r="B22" s="24" t="s">
        <v>106</v>
      </c>
      <c r="C22" s="23" t="s">
        <v>12</v>
      </c>
      <c r="D22" s="22" t="s">
        <v>67</v>
      </c>
      <c r="E22" s="23" t="s">
        <v>13</v>
      </c>
      <c r="F22" s="72" t="s">
        <v>115</v>
      </c>
      <c r="G22" s="72" t="s">
        <v>115</v>
      </c>
      <c r="H22" s="34"/>
      <c r="I22" s="72" t="s">
        <v>115</v>
      </c>
      <c r="J22" s="10">
        <f t="shared" si="0"/>
        <v>0</v>
      </c>
    </row>
    <row r="23" spans="1:13" ht="26.25" customHeight="1" x14ac:dyDescent="0.2">
      <c r="A23" s="9">
        <f t="shared" si="2"/>
        <v>18</v>
      </c>
      <c r="B23" s="24" t="s">
        <v>106</v>
      </c>
      <c r="C23" s="23" t="s">
        <v>12</v>
      </c>
      <c r="D23" s="22" t="s">
        <v>74</v>
      </c>
      <c r="E23" s="23" t="s">
        <v>13</v>
      </c>
      <c r="F23" s="72" t="s">
        <v>115</v>
      </c>
      <c r="G23" s="72" t="s">
        <v>115</v>
      </c>
      <c r="H23" s="34"/>
      <c r="I23" s="72" t="s">
        <v>115</v>
      </c>
      <c r="J23" s="10">
        <f t="shared" si="0"/>
        <v>0</v>
      </c>
      <c r="K23" s="11" t="s">
        <v>0</v>
      </c>
    </row>
    <row r="24" spans="1:13" ht="26.25" customHeight="1" x14ac:dyDescent="0.2">
      <c r="A24" s="9">
        <f t="shared" si="2"/>
        <v>19</v>
      </c>
      <c r="B24" s="24" t="s">
        <v>106</v>
      </c>
      <c r="C24" s="23" t="s">
        <v>12</v>
      </c>
      <c r="D24" s="22" t="s">
        <v>70</v>
      </c>
      <c r="E24" s="23" t="s">
        <v>13</v>
      </c>
      <c r="F24" s="72" t="s">
        <v>115</v>
      </c>
      <c r="G24" s="72" t="s">
        <v>115</v>
      </c>
      <c r="H24" s="34"/>
      <c r="I24" s="72" t="s">
        <v>115</v>
      </c>
      <c r="J24" s="10">
        <f t="shared" si="0"/>
        <v>0</v>
      </c>
    </row>
    <row r="25" spans="1:13" ht="26.25" customHeight="1" x14ac:dyDescent="0.2">
      <c r="A25" s="9">
        <f t="shared" si="2"/>
        <v>20</v>
      </c>
      <c r="B25" s="24" t="s">
        <v>106</v>
      </c>
      <c r="C25" s="23" t="s">
        <v>12</v>
      </c>
      <c r="D25" s="22" t="s">
        <v>73</v>
      </c>
      <c r="E25" s="23" t="s">
        <v>13</v>
      </c>
      <c r="F25" s="72" t="s">
        <v>115</v>
      </c>
      <c r="G25" s="72" t="s">
        <v>115</v>
      </c>
      <c r="H25" s="34"/>
      <c r="I25" s="72" t="s">
        <v>115</v>
      </c>
      <c r="J25" s="10">
        <f t="shared" si="0"/>
        <v>0</v>
      </c>
    </row>
    <row r="26" spans="1:13" ht="26.25" customHeight="1" x14ac:dyDescent="0.2">
      <c r="A26" s="9">
        <f t="shared" si="2"/>
        <v>21</v>
      </c>
      <c r="B26" s="24" t="s">
        <v>106</v>
      </c>
      <c r="C26" s="23" t="s">
        <v>12</v>
      </c>
      <c r="D26" s="22" t="s">
        <v>76</v>
      </c>
      <c r="E26" s="23" t="s">
        <v>13</v>
      </c>
      <c r="F26" s="72" t="s">
        <v>115</v>
      </c>
      <c r="G26" s="72" t="s">
        <v>115</v>
      </c>
      <c r="H26" s="34"/>
      <c r="I26" s="72" t="s">
        <v>115</v>
      </c>
      <c r="J26" s="10">
        <f t="shared" si="0"/>
        <v>0</v>
      </c>
    </row>
    <row r="27" spans="1:13" ht="26.25" customHeight="1" x14ac:dyDescent="0.2">
      <c r="A27" s="9">
        <f t="shared" si="2"/>
        <v>22</v>
      </c>
      <c r="B27" s="24" t="s">
        <v>106</v>
      </c>
      <c r="C27" s="23" t="s">
        <v>12</v>
      </c>
      <c r="D27" s="22" t="s">
        <v>77</v>
      </c>
      <c r="E27" s="23" t="s">
        <v>13</v>
      </c>
      <c r="F27" s="72" t="s">
        <v>115</v>
      </c>
      <c r="G27" s="72" t="s">
        <v>115</v>
      </c>
      <c r="H27" s="34"/>
      <c r="I27" s="72" t="s">
        <v>115</v>
      </c>
      <c r="J27" s="10">
        <f t="shared" si="0"/>
        <v>0</v>
      </c>
    </row>
    <row r="28" spans="1:13" ht="26.25" customHeight="1" x14ac:dyDescent="0.2">
      <c r="A28" s="9">
        <f t="shared" si="2"/>
        <v>23</v>
      </c>
      <c r="B28" s="24" t="s">
        <v>106</v>
      </c>
      <c r="C28" s="23" t="s">
        <v>14</v>
      </c>
      <c r="D28" s="67" t="s">
        <v>24</v>
      </c>
      <c r="E28" s="23" t="s">
        <v>16</v>
      </c>
      <c r="F28" s="72" t="s">
        <v>115</v>
      </c>
      <c r="G28" s="72" t="s">
        <v>115</v>
      </c>
      <c r="H28" s="34"/>
      <c r="I28" s="72" t="s">
        <v>115</v>
      </c>
      <c r="J28" s="10">
        <f t="shared" si="0"/>
        <v>0</v>
      </c>
    </row>
    <row r="29" spans="1:13" ht="26.25" customHeight="1" x14ac:dyDescent="0.2">
      <c r="A29" s="9">
        <f t="shared" si="2"/>
        <v>24</v>
      </c>
      <c r="B29" s="24" t="s">
        <v>108</v>
      </c>
      <c r="C29" s="23" t="s">
        <v>12</v>
      </c>
      <c r="D29" s="67" t="s">
        <v>25</v>
      </c>
      <c r="E29" s="23" t="s">
        <v>26</v>
      </c>
      <c r="F29" s="72" t="s">
        <v>115</v>
      </c>
      <c r="G29" s="72" t="s">
        <v>115</v>
      </c>
      <c r="H29" s="34"/>
      <c r="I29" s="72" t="s">
        <v>115</v>
      </c>
      <c r="J29" s="10">
        <f t="shared" si="0"/>
        <v>0</v>
      </c>
    </row>
    <row r="30" spans="1:13" ht="26.25" customHeight="1" x14ac:dyDescent="0.2">
      <c r="A30" s="9">
        <f>A29+1</f>
        <v>25</v>
      </c>
      <c r="B30" s="24" t="s">
        <v>108</v>
      </c>
      <c r="C30" s="23" t="s">
        <v>12</v>
      </c>
      <c r="D30" s="67" t="s">
        <v>25</v>
      </c>
      <c r="E30" s="23" t="s">
        <v>26</v>
      </c>
      <c r="F30" s="72" t="s">
        <v>115</v>
      </c>
      <c r="G30" s="72" t="s">
        <v>115</v>
      </c>
      <c r="H30" s="34"/>
      <c r="I30" s="72" t="s">
        <v>115</v>
      </c>
      <c r="J30" s="10">
        <f t="shared" si="0"/>
        <v>0</v>
      </c>
    </row>
    <row r="31" spans="1:13" ht="26.25" customHeight="1" x14ac:dyDescent="0.2">
      <c r="A31" s="9">
        <f t="shared" si="2"/>
        <v>26</v>
      </c>
      <c r="B31" s="66" t="s">
        <v>97</v>
      </c>
      <c r="C31" s="33" t="s">
        <v>12</v>
      </c>
      <c r="D31" s="69" t="s">
        <v>65</v>
      </c>
      <c r="E31" s="33" t="s">
        <v>44</v>
      </c>
      <c r="F31" s="72" t="s">
        <v>115</v>
      </c>
      <c r="G31" s="72" t="s">
        <v>115</v>
      </c>
      <c r="H31" s="47"/>
      <c r="I31" s="72" t="s">
        <v>115</v>
      </c>
      <c r="J31" s="48">
        <f t="shared" ref="J31" si="3">H31*2</f>
        <v>0</v>
      </c>
    </row>
    <row r="32" spans="1:13" ht="26.25" customHeight="1" x14ac:dyDescent="0.2">
      <c r="A32" s="9">
        <f>A31+1</f>
        <v>27</v>
      </c>
      <c r="B32" s="22" t="s">
        <v>27</v>
      </c>
      <c r="C32" s="23" t="s">
        <v>12</v>
      </c>
      <c r="D32" s="22" t="s">
        <v>69</v>
      </c>
      <c r="E32" s="23" t="s">
        <v>13</v>
      </c>
      <c r="F32" s="72" t="s">
        <v>115</v>
      </c>
      <c r="G32" s="72" t="s">
        <v>115</v>
      </c>
      <c r="H32" s="34"/>
      <c r="I32" s="72" t="s">
        <v>115</v>
      </c>
      <c r="J32" s="10">
        <f t="shared" si="0"/>
        <v>0</v>
      </c>
    </row>
    <row r="33" spans="1:10" s="7" customFormat="1" ht="72" x14ac:dyDescent="0.2">
      <c r="A33" s="6" t="s">
        <v>63</v>
      </c>
      <c r="B33" s="6" t="s">
        <v>1</v>
      </c>
      <c r="C33" s="6" t="s">
        <v>2</v>
      </c>
      <c r="D33" s="37" t="s">
        <v>3</v>
      </c>
      <c r="E33" s="6" t="s">
        <v>4</v>
      </c>
      <c r="F33" s="6" t="s">
        <v>121</v>
      </c>
      <c r="G33" s="6" t="s">
        <v>91</v>
      </c>
      <c r="H33" s="6" t="s">
        <v>92</v>
      </c>
      <c r="I33" s="6" t="s">
        <v>96</v>
      </c>
      <c r="J33" s="6" t="s">
        <v>125</v>
      </c>
    </row>
    <row r="34" spans="1:10" ht="26.25" customHeight="1" x14ac:dyDescent="0.2">
      <c r="A34" s="9">
        <f>A32+1</f>
        <v>28</v>
      </c>
      <c r="B34" s="22" t="s">
        <v>27</v>
      </c>
      <c r="C34" s="23" t="s">
        <v>12</v>
      </c>
      <c r="D34" s="22" t="s">
        <v>69</v>
      </c>
      <c r="E34" s="23" t="s">
        <v>13</v>
      </c>
      <c r="F34" s="72" t="s">
        <v>115</v>
      </c>
      <c r="G34" s="72" t="s">
        <v>115</v>
      </c>
      <c r="H34" s="34"/>
      <c r="I34" s="72" t="s">
        <v>115</v>
      </c>
      <c r="J34" s="10">
        <f t="shared" si="0"/>
        <v>0</v>
      </c>
    </row>
    <row r="35" spans="1:10" ht="26.25" customHeight="1" x14ac:dyDescent="0.2">
      <c r="A35" s="9">
        <f t="shared" si="2"/>
        <v>29</v>
      </c>
      <c r="B35" s="22" t="s">
        <v>27</v>
      </c>
      <c r="C35" s="23" t="s">
        <v>12</v>
      </c>
      <c r="D35" s="22" t="s">
        <v>74</v>
      </c>
      <c r="E35" s="23" t="s">
        <v>13</v>
      </c>
      <c r="F35" s="72" t="s">
        <v>115</v>
      </c>
      <c r="G35" s="72" t="s">
        <v>115</v>
      </c>
      <c r="H35" s="34"/>
      <c r="I35" s="72" t="s">
        <v>115</v>
      </c>
      <c r="J35" s="10">
        <f t="shared" si="0"/>
        <v>0</v>
      </c>
    </row>
    <row r="36" spans="1:10" ht="26.25" customHeight="1" x14ac:dyDescent="0.2">
      <c r="A36" s="9">
        <f t="shared" si="2"/>
        <v>30</v>
      </c>
      <c r="B36" s="22" t="s">
        <v>27</v>
      </c>
      <c r="C36" s="23" t="s">
        <v>12</v>
      </c>
      <c r="D36" s="22" t="s">
        <v>72</v>
      </c>
      <c r="E36" s="23" t="s">
        <v>13</v>
      </c>
      <c r="F36" s="72" t="s">
        <v>115</v>
      </c>
      <c r="G36" s="72" t="s">
        <v>115</v>
      </c>
      <c r="H36" s="34"/>
      <c r="I36" s="72" t="s">
        <v>115</v>
      </c>
      <c r="J36" s="10">
        <f t="shared" si="0"/>
        <v>0</v>
      </c>
    </row>
    <row r="37" spans="1:10" ht="26.25" customHeight="1" x14ac:dyDescent="0.2">
      <c r="A37" s="9">
        <f t="shared" si="2"/>
        <v>31</v>
      </c>
      <c r="B37" s="22" t="s">
        <v>27</v>
      </c>
      <c r="C37" s="23" t="s">
        <v>12</v>
      </c>
      <c r="D37" s="22" t="s">
        <v>65</v>
      </c>
      <c r="E37" s="23" t="s">
        <v>13</v>
      </c>
      <c r="F37" s="72" t="s">
        <v>115</v>
      </c>
      <c r="G37" s="72" t="s">
        <v>115</v>
      </c>
      <c r="H37" s="34"/>
      <c r="I37" s="72" t="s">
        <v>115</v>
      </c>
      <c r="J37" s="10">
        <f t="shared" si="0"/>
        <v>0</v>
      </c>
    </row>
    <row r="38" spans="1:10" ht="26.25" customHeight="1" x14ac:dyDescent="0.2">
      <c r="A38" s="9">
        <f t="shared" si="2"/>
        <v>32</v>
      </c>
      <c r="B38" s="44" t="s">
        <v>93</v>
      </c>
      <c r="C38" s="25" t="s">
        <v>12</v>
      </c>
      <c r="D38" s="68" t="s">
        <v>110</v>
      </c>
      <c r="E38" s="25" t="s">
        <v>44</v>
      </c>
      <c r="F38" s="72" t="s">
        <v>115</v>
      </c>
      <c r="G38" s="72" t="s">
        <v>115</v>
      </c>
      <c r="H38" s="47"/>
      <c r="I38" s="72" t="s">
        <v>115</v>
      </c>
      <c r="J38" s="48">
        <f>H38*2</f>
        <v>0</v>
      </c>
    </row>
    <row r="39" spans="1:10" ht="26.25" customHeight="1" x14ac:dyDescent="0.2">
      <c r="A39" s="9">
        <f t="shared" si="2"/>
        <v>33</v>
      </c>
      <c r="B39" s="44" t="s">
        <v>93</v>
      </c>
      <c r="C39" s="25" t="s">
        <v>12</v>
      </c>
      <c r="D39" s="68" t="s">
        <v>111</v>
      </c>
      <c r="E39" s="25" t="s">
        <v>44</v>
      </c>
      <c r="F39" s="72" t="s">
        <v>115</v>
      </c>
      <c r="G39" s="72" t="s">
        <v>115</v>
      </c>
      <c r="H39" s="47"/>
      <c r="I39" s="72" t="s">
        <v>115</v>
      </c>
      <c r="J39" s="48">
        <f>H39*2</f>
        <v>0</v>
      </c>
    </row>
    <row r="40" spans="1:10" ht="26.25" customHeight="1" x14ac:dyDescent="0.2">
      <c r="A40" s="9">
        <f t="shared" si="2"/>
        <v>34</v>
      </c>
      <c r="B40" s="44" t="s">
        <v>93</v>
      </c>
      <c r="C40" s="25" t="s">
        <v>12</v>
      </c>
      <c r="D40" s="68" t="s">
        <v>111</v>
      </c>
      <c r="E40" s="25" t="s">
        <v>44</v>
      </c>
      <c r="F40" s="72" t="s">
        <v>115</v>
      </c>
      <c r="G40" s="72" t="s">
        <v>115</v>
      </c>
      <c r="H40" s="47"/>
      <c r="I40" s="72" t="s">
        <v>115</v>
      </c>
      <c r="J40" s="48">
        <f>H40*2</f>
        <v>0</v>
      </c>
    </row>
    <row r="41" spans="1:10" ht="26.25" customHeight="1" x14ac:dyDescent="0.2">
      <c r="A41" s="9">
        <f t="shared" si="2"/>
        <v>35</v>
      </c>
      <c r="B41" s="44" t="s">
        <v>93</v>
      </c>
      <c r="C41" s="25" t="s">
        <v>12</v>
      </c>
      <c r="D41" s="68" t="s">
        <v>111</v>
      </c>
      <c r="E41" s="25" t="s">
        <v>44</v>
      </c>
      <c r="F41" s="72" t="s">
        <v>115</v>
      </c>
      <c r="G41" s="72" t="s">
        <v>115</v>
      </c>
      <c r="H41" s="47"/>
      <c r="I41" s="72" t="s">
        <v>115</v>
      </c>
      <c r="J41" s="48">
        <f>H41*2</f>
        <v>0</v>
      </c>
    </row>
    <row r="42" spans="1:10" ht="26.25" customHeight="1" x14ac:dyDescent="0.2">
      <c r="A42" s="9">
        <f t="shared" si="2"/>
        <v>36</v>
      </c>
      <c r="B42" s="44" t="s">
        <v>93</v>
      </c>
      <c r="C42" s="25" t="s">
        <v>12</v>
      </c>
      <c r="D42" s="68" t="s">
        <v>111</v>
      </c>
      <c r="E42" s="25" t="s">
        <v>44</v>
      </c>
      <c r="F42" s="72" t="s">
        <v>115</v>
      </c>
      <c r="G42" s="72" t="s">
        <v>115</v>
      </c>
      <c r="H42" s="47"/>
      <c r="I42" s="72" t="s">
        <v>115</v>
      </c>
      <c r="J42" s="48">
        <f t="shared" ref="J42:J46" si="4">H42*2</f>
        <v>0</v>
      </c>
    </row>
    <row r="43" spans="1:10" ht="26.25" customHeight="1" x14ac:dyDescent="0.2">
      <c r="A43" s="9">
        <f t="shared" si="2"/>
        <v>37</v>
      </c>
      <c r="B43" s="44" t="s">
        <v>93</v>
      </c>
      <c r="C43" s="25" t="s">
        <v>12</v>
      </c>
      <c r="D43" s="68" t="s">
        <v>112</v>
      </c>
      <c r="E43" s="25" t="s">
        <v>44</v>
      </c>
      <c r="F43" s="72" t="s">
        <v>115</v>
      </c>
      <c r="G43" s="72" t="s">
        <v>115</v>
      </c>
      <c r="H43" s="47"/>
      <c r="I43" s="72" t="s">
        <v>115</v>
      </c>
      <c r="J43" s="48">
        <f t="shared" si="4"/>
        <v>0</v>
      </c>
    </row>
    <row r="44" spans="1:10" ht="26.25" customHeight="1" x14ac:dyDescent="0.2">
      <c r="A44" s="9">
        <f t="shared" si="2"/>
        <v>38</v>
      </c>
      <c r="B44" s="44" t="s">
        <v>93</v>
      </c>
      <c r="C44" s="25" t="s">
        <v>12</v>
      </c>
      <c r="D44" s="68" t="s">
        <v>113</v>
      </c>
      <c r="E44" s="25" t="s">
        <v>44</v>
      </c>
      <c r="F44" s="72" t="s">
        <v>115</v>
      </c>
      <c r="G44" s="72" t="s">
        <v>115</v>
      </c>
      <c r="H44" s="47"/>
      <c r="I44" s="72" t="s">
        <v>115</v>
      </c>
      <c r="J44" s="48">
        <f>H44*2</f>
        <v>0</v>
      </c>
    </row>
    <row r="45" spans="1:10" ht="26.25" customHeight="1" x14ac:dyDescent="0.2">
      <c r="A45" s="9">
        <f t="shared" si="2"/>
        <v>39</v>
      </c>
      <c r="B45" s="44" t="s">
        <v>93</v>
      </c>
      <c r="C45" s="25" t="s">
        <v>12</v>
      </c>
      <c r="D45" s="68" t="s">
        <v>113</v>
      </c>
      <c r="E45" s="25" t="s">
        <v>44</v>
      </c>
      <c r="F45" s="72" t="s">
        <v>115</v>
      </c>
      <c r="G45" s="72" t="s">
        <v>115</v>
      </c>
      <c r="H45" s="47"/>
      <c r="I45" s="72" t="s">
        <v>115</v>
      </c>
      <c r="J45" s="48">
        <f t="shared" si="4"/>
        <v>0</v>
      </c>
    </row>
    <row r="46" spans="1:10" ht="26.25" customHeight="1" x14ac:dyDescent="0.2">
      <c r="A46" s="9">
        <f t="shared" si="2"/>
        <v>40</v>
      </c>
      <c r="B46" s="44" t="s">
        <v>93</v>
      </c>
      <c r="C46" s="25" t="s">
        <v>12</v>
      </c>
      <c r="D46" s="24" t="s">
        <v>114</v>
      </c>
      <c r="E46" s="25" t="s">
        <v>44</v>
      </c>
      <c r="F46" s="72" t="s">
        <v>115</v>
      </c>
      <c r="G46" s="72" t="s">
        <v>115</v>
      </c>
      <c r="H46" s="47"/>
      <c r="I46" s="72" t="s">
        <v>115</v>
      </c>
      <c r="J46" s="48">
        <f t="shared" si="4"/>
        <v>0</v>
      </c>
    </row>
    <row r="47" spans="1:10" ht="26.25" customHeight="1" x14ac:dyDescent="0.2">
      <c r="A47" s="9">
        <f t="shared" si="2"/>
        <v>41</v>
      </c>
      <c r="B47" s="42" t="s">
        <v>93</v>
      </c>
      <c r="C47" s="33" t="s">
        <v>12</v>
      </c>
      <c r="D47" s="32" t="s">
        <v>65</v>
      </c>
      <c r="E47" s="33" t="s">
        <v>44</v>
      </c>
      <c r="F47" s="72" t="s">
        <v>115</v>
      </c>
      <c r="G47" s="72" t="s">
        <v>115</v>
      </c>
      <c r="H47" s="47"/>
      <c r="I47" s="72" t="s">
        <v>115</v>
      </c>
      <c r="J47" s="48">
        <f>H47*2</f>
        <v>0</v>
      </c>
    </row>
    <row r="48" spans="1:10" ht="26.25" customHeight="1" x14ac:dyDescent="0.2">
      <c r="A48" s="9">
        <f t="shared" si="2"/>
        <v>42</v>
      </c>
      <c r="B48" s="22" t="s">
        <v>28</v>
      </c>
      <c r="C48" s="23" t="s">
        <v>12</v>
      </c>
      <c r="D48" s="22" t="s">
        <v>69</v>
      </c>
      <c r="E48" s="23" t="s">
        <v>13</v>
      </c>
      <c r="F48" s="72" t="s">
        <v>115</v>
      </c>
      <c r="G48" s="72" t="s">
        <v>115</v>
      </c>
      <c r="H48" s="34"/>
      <c r="I48" s="72" t="s">
        <v>115</v>
      </c>
      <c r="J48" s="10">
        <f t="shared" si="0"/>
        <v>0</v>
      </c>
    </row>
    <row r="49" spans="1:10" ht="26.25" customHeight="1" x14ac:dyDescent="0.2">
      <c r="A49" s="9">
        <f t="shared" si="2"/>
        <v>43</v>
      </c>
      <c r="B49" s="22" t="s">
        <v>28</v>
      </c>
      <c r="C49" s="23" t="s">
        <v>12</v>
      </c>
      <c r="D49" s="22" t="s">
        <v>72</v>
      </c>
      <c r="E49" s="23" t="s">
        <v>13</v>
      </c>
      <c r="F49" s="72" t="s">
        <v>115</v>
      </c>
      <c r="G49" s="72" t="s">
        <v>115</v>
      </c>
      <c r="H49" s="34"/>
      <c r="I49" s="72" t="s">
        <v>115</v>
      </c>
      <c r="J49" s="10">
        <f t="shared" si="0"/>
        <v>0</v>
      </c>
    </row>
    <row r="50" spans="1:10" ht="26.25" customHeight="1" x14ac:dyDescent="0.2">
      <c r="A50" s="9">
        <f t="shared" si="2"/>
        <v>44</v>
      </c>
      <c r="B50" s="22" t="s">
        <v>28</v>
      </c>
      <c r="C50" s="23" t="s">
        <v>12</v>
      </c>
      <c r="D50" s="22" t="s">
        <v>71</v>
      </c>
      <c r="E50" s="23" t="s">
        <v>13</v>
      </c>
      <c r="F50" s="72" t="s">
        <v>115</v>
      </c>
      <c r="G50" s="72" t="s">
        <v>115</v>
      </c>
      <c r="H50" s="34"/>
      <c r="I50" s="72" t="s">
        <v>115</v>
      </c>
      <c r="J50" s="10">
        <f t="shared" si="0"/>
        <v>0</v>
      </c>
    </row>
    <row r="51" spans="1:10" ht="26.25" customHeight="1" x14ac:dyDescent="0.2">
      <c r="A51" s="9">
        <f t="shared" si="2"/>
        <v>45</v>
      </c>
      <c r="B51" s="22" t="s">
        <v>28</v>
      </c>
      <c r="C51" s="23" t="s">
        <v>12</v>
      </c>
      <c r="D51" s="22" t="s">
        <v>71</v>
      </c>
      <c r="E51" s="23" t="s">
        <v>13</v>
      </c>
      <c r="F51" s="72" t="s">
        <v>115</v>
      </c>
      <c r="G51" s="72" t="s">
        <v>115</v>
      </c>
      <c r="H51" s="34"/>
      <c r="I51" s="72" t="s">
        <v>115</v>
      </c>
      <c r="J51" s="10">
        <f t="shared" si="0"/>
        <v>0</v>
      </c>
    </row>
    <row r="52" spans="1:10" ht="26.25" customHeight="1" x14ac:dyDescent="0.2">
      <c r="A52" s="9">
        <f t="shared" si="2"/>
        <v>46</v>
      </c>
      <c r="B52" s="22" t="s">
        <v>28</v>
      </c>
      <c r="C52" s="23" t="s">
        <v>12</v>
      </c>
      <c r="D52" s="22" t="s">
        <v>71</v>
      </c>
      <c r="E52" s="23" t="s">
        <v>13</v>
      </c>
      <c r="F52" s="72" t="s">
        <v>115</v>
      </c>
      <c r="G52" s="72" t="s">
        <v>115</v>
      </c>
      <c r="H52" s="34"/>
      <c r="I52" s="72" t="s">
        <v>115</v>
      </c>
      <c r="J52" s="10">
        <f t="shared" si="0"/>
        <v>0</v>
      </c>
    </row>
    <row r="53" spans="1:10" ht="26.25" customHeight="1" x14ac:dyDescent="0.2">
      <c r="A53" s="9">
        <f t="shared" si="2"/>
        <v>47</v>
      </c>
      <c r="B53" s="22" t="s">
        <v>29</v>
      </c>
      <c r="C53" s="23" t="s">
        <v>12</v>
      </c>
      <c r="D53" s="22" t="s">
        <v>70</v>
      </c>
      <c r="E53" s="23" t="s">
        <v>13</v>
      </c>
      <c r="F53" s="72" t="s">
        <v>115</v>
      </c>
      <c r="G53" s="72" t="s">
        <v>115</v>
      </c>
      <c r="H53" s="34"/>
      <c r="I53" s="72" t="s">
        <v>115</v>
      </c>
      <c r="J53" s="10">
        <f t="shared" si="0"/>
        <v>0</v>
      </c>
    </row>
    <row r="54" spans="1:10" ht="26.25" customHeight="1" x14ac:dyDescent="0.2">
      <c r="A54" s="9">
        <f t="shared" si="2"/>
        <v>48</v>
      </c>
      <c r="B54" s="22" t="s">
        <v>29</v>
      </c>
      <c r="C54" s="23" t="s">
        <v>12</v>
      </c>
      <c r="D54" s="22" t="s">
        <v>73</v>
      </c>
      <c r="E54" s="23" t="s">
        <v>13</v>
      </c>
      <c r="F54" s="72" t="s">
        <v>115</v>
      </c>
      <c r="G54" s="72" t="s">
        <v>115</v>
      </c>
      <c r="H54" s="34"/>
      <c r="I54" s="72" t="s">
        <v>115</v>
      </c>
      <c r="J54" s="10">
        <f t="shared" si="0"/>
        <v>0</v>
      </c>
    </row>
    <row r="55" spans="1:10" ht="26.25" customHeight="1" x14ac:dyDescent="0.2">
      <c r="A55" s="9">
        <f t="shared" si="2"/>
        <v>49</v>
      </c>
      <c r="B55" s="67" t="s">
        <v>29</v>
      </c>
      <c r="C55" s="70" t="s">
        <v>12</v>
      </c>
      <c r="D55" s="71" t="s">
        <v>65</v>
      </c>
      <c r="E55" s="70" t="s">
        <v>44</v>
      </c>
      <c r="F55" s="72" t="s">
        <v>115</v>
      </c>
      <c r="G55" s="72" t="s">
        <v>115</v>
      </c>
      <c r="H55" s="34"/>
      <c r="I55" s="72" t="s">
        <v>115</v>
      </c>
      <c r="J55" s="10">
        <f t="shared" si="0"/>
        <v>0</v>
      </c>
    </row>
    <row r="56" spans="1:10" ht="26.25" customHeight="1" x14ac:dyDescent="0.2">
      <c r="A56" s="9">
        <f t="shared" si="2"/>
        <v>50</v>
      </c>
      <c r="B56" s="22" t="s">
        <v>29</v>
      </c>
      <c r="C56" s="33" t="s">
        <v>12</v>
      </c>
      <c r="D56" s="32" t="s">
        <v>78</v>
      </c>
      <c r="E56" s="33" t="s">
        <v>44</v>
      </c>
      <c r="F56" s="72" t="s">
        <v>115</v>
      </c>
      <c r="G56" s="72" t="s">
        <v>115</v>
      </c>
      <c r="H56" s="47"/>
      <c r="I56" s="72" t="s">
        <v>115</v>
      </c>
      <c r="J56" s="10">
        <f t="shared" si="0"/>
        <v>0</v>
      </c>
    </row>
    <row r="57" spans="1:10" ht="26.25" customHeight="1" x14ac:dyDescent="0.2">
      <c r="A57" s="9">
        <f t="shared" si="2"/>
        <v>51</v>
      </c>
      <c r="B57" s="77" t="s">
        <v>94</v>
      </c>
      <c r="C57" s="33" t="s">
        <v>12</v>
      </c>
      <c r="D57" s="42" t="s">
        <v>44</v>
      </c>
      <c r="E57" s="43" t="s">
        <v>44</v>
      </c>
      <c r="F57" s="72" t="s">
        <v>115</v>
      </c>
      <c r="G57" s="72" t="s">
        <v>115</v>
      </c>
      <c r="H57" s="47"/>
      <c r="I57" s="72" t="s">
        <v>115</v>
      </c>
      <c r="J57" s="48">
        <f t="shared" ref="J57" si="5">H57*2</f>
        <v>0</v>
      </c>
    </row>
    <row r="58" spans="1:10" ht="26.25" customHeight="1" x14ac:dyDescent="0.2">
      <c r="A58" s="9">
        <f t="shared" si="2"/>
        <v>52</v>
      </c>
      <c r="B58" s="22" t="s">
        <v>30</v>
      </c>
      <c r="C58" s="23" t="s">
        <v>12</v>
      </c>
      <c r="D58" s="22" t="s">
        <v>69</v>
      </c>
      <c r="E58" s="23" t="s">
        <v>13</v>
      </c>
      <c r="F58" s="72" t="s">
        <v>115</v>
      </c>
      <c r="G58" s="72" t="s">
        <v>115</v>
      </c>
      <c r="H58" s="34"/>
      <c r="I58" s="72" t="s">
        <v>115</v>
      </c>
      <c r="J58" s="10">
        <f t="shared" si="0"/>
        <v>0</v>
      </c>
    </row>
    <row r="59" spans="1:10" ht="26.25" customHeight="1" x14ac:dyDescent="0.2">
      <c r="A59" s="9">
        <f>A58+1</f>
        <v>53</v>
      </c>
      <c r="B59" s="22" t="s">
        <v>31</v>
      </c>
      <c r="C59" s="23" t="s">
        <v>12</v>
      </c>
      <c r="D59" s="73" t="s">
        <v>66</v>
      </c>
      <c r="E59" s="23" t="s">
        <v>13</v>
      </c>
      <c r="F59" s="72" t="s">
        <v>115</v>
      </c>
      <c r="G59" s="72" t="s">
        <v>115</v>
      </c>
      <c r="H59" s="34"/>
      <c r="I59" s="72" t="s">
        <v>115</v>
      </c>
      <c r="J59" s="10">
        <f t="shared" si="0"/>
        <v>0</v>
      </c>
    </row>
    <row r="60" spans="1:10" ht="26.25" customHeight="1" x14ac:dyDescent="0.2">
      <c r="A60" s="9">
        <f>A59+1</f>
        <v>54</v>
      </c>
      <c r="B60" s="22" t="s">
        <v>32</v>
      </c>
      <c r="C60" s="23" t="s">
        <v>12</v>
      </c>
      <c r="D60" s="73" t="s">
        <v>25</v>
      </c>
      <c r="E60" s="23" t="s">
        <v>26</v>
      </c>
      <c r="F60" s="72" t="s">
        <v>115</v>
      </c>
      <c r="G60" s="72" t="s">
        <v>115</v>
      </c>
      <c r="H60" s="34"/>
      <c r="I60" s="72" t="s">
        <v>115</v>
      </c>
      <c r="J60" s="10">
        <f t="shared" si="0"/>
        <v>0</v>
      </c>
    </row>
    <row r="61" spans="1:10" ht="26.25" customHeight="1" x14ac:dyDescent="0.2">
      <c r="A61" s="9">
        <f>A60+1</f>
        <v>55</v>
      </c>
      <c r="B61" s="22" t="s">
        <v>32</v>
      </c>
      <c r="C61" s="23" t="s">
        <v>12</v>
      </c>
      <c r="D61" s="73" t="s">
        <v>25</v>
      </c>
      <c r="E61" s="23" t="s">
        <v>26</v>
      </c>
      <c r="F61" s="72" t="s">
        <v>115</v>
      </c>
      <c r="G61" s="72" t="s">
        <v>115</v>
      </c>
      <c r="H61" s="34"/>
      <c r="I61" s="72" t="s">
        <v>115</v>
      </c>
      <c r="J61" s="10">
        <f t="shared" si="0"/>
        <v>0</v>
      </c>
    </row>
    <row r="62" spans="1:10" ht="26.25" customHeight="1" x14ac:dyDescent="0.2">
      <c r="A62" s="9">
        <f t="shared" si="2"/>
        <v>56</v>
      </c>
      <c r="B62" s="22" t="s">
        <v>32</v>
      </c>
      <c r="C62" s="23" t="s">
        <v>12</v>
      </c>
      <c r="D62" s="73" t="s">
        <v>25</v>
      </c>
      <c r="E62" s="23" t="s">
        <v>26</v>
      </c>
      <c r="F62" s="72" t="s">
        <v>115</v>
      </c>
      <c r="G62" s="72" t="s">
        <v>115</v>
      </c>
      <c r="H62" s="34"/>
      <c r="I62" s="72" t="s">
        <v>115</v>
      </c>
      <c r="J62" s="10">
        <f t="shared" si="0"/>
        <v>0</v>
      </c>
    </row>
    <row r="63" spans="1:10" ht="26.25" customHeight="1" x14ac:dyDescent="0.2">
      <c r="A63" s="9">
        <f t="shared" si="2"/>
        <v>57</v>
      </c>
      <c r="B63" s="22" t="s">
        <v>33</v>
      </c>
      <c r="C63" s="23" t="s">
        <v>12</v>
      </c>
      <c r="D63" s="73" t="s">
        <v>69</v>
      </c>
      <c r="E63" s="23" t="s">
        <v>13</v>
      </c>
      <c r="F63" s="72" t="s">
        <v>115</v>
      </c>
      <c r="G63" s="72" t="s">
        <v>115</v>
      </c>
      <c r="H63" s="34"/>
      <c r="I63" s="72" t="s">
        <v>115</v>
      </c>
      <c r="J63" s="10">
        <f t="shared" si="0"/>
        <v>0</v>
      </c>
    </row>
    <row r="64" spans="1:10" s="7" customFormat="1" ht="72" x14ac:dyDescent="0.2">
      <c r="A64" s="6" t="s">
        <v>63</v>
      </c>
      <c r="B64" s="6" t="s">
        <v>1</v>
      </c>
      <c r="C64" s="6" t="s">
        <v>2</v>
      </c>
      <c r="D64" s="37" t="s">
        <v>3</v>
      </c>
      <c r="E64" s="6" t="s">
        <v>4</v>
      </c>
      <c r="F64" s="6" t="s">
        <v>121</v>
      </c>
      <c r="G64" s="6" t="s">
        <v>91</v>
      </c>
      <c r="H64" s="6" t="s">
        <v>92</v>
      </c>
      <c r="I64" s="6" t="s">
        <v>96</v>
      </c>
      <c r="J64" s="6" t="s">
        <v>125</v>
      </c>
    </row>
    <row r="65" spans="1:10" ht="26.25" customHeight="1" x14ac:dyDescent="0.2">
      <c r="A65" s="9">
        <f>A63+1</f>
        <v>58</v>
      </c>
      <c r="B65" s="22" t="s">
        <v>33</v>
      </c>
      <c r="C65" s="23" t="s">
        <v>12</v>
      </c>
      <c r="D65" s="22" t="s">
        <v>69</v>
      </c>
      <c r="E65" s="23" t="s">
        <v>13</v>
      </c>
      <c r="F65" s="72" t="s">
        <v>115</v>
      </c>
      <c r="G65" s="72" t="s">
        <v>115</v>
      </c>
      <c r="H65" s="34"/>
      <c r="I65" s="72" t="s">
        <v>115</v>
      </c>
      <c r="J65" s="10">
        <f t="shared" si="0"/>
        <v>0</v>
      </c>
    </row>
    <row r="66" spans="1:10" ht="26.25" customHeight="1" x14ac:dyDescent="0.2">
      <c r="A66" s="9">
        <f t="shared" si="2"/>
        <v>59</v>
      </c>
      <c r="B66" s="22" t="s">
        <v>33</v>
      </c>
      <c r="C66" s="23" t="s">
        <v>12</v>
      </c>
      <c r="D66" s="22" t="s">
        <v>72</v>
      </c>
      <c r="E66" s="23" t="s">
        <v>13</v>
      </c>
      <c r="F66" s="72" t="s">
        <v>115</v>
      </c>
      <c r="G66" s="72" t="s">
        <v>115</v>
      </c>
      <c r="H66" s="34"/>
      <c r="I66" s="72" t="s">
        <v>115</v>
      </c>
      <c r="J66" s="10">
        <f t="shared" si="0"/>
        <v>0</v>
      </c>
    </row>
    <row r="67" spans="1:10" ht="26.25" customHeight="1" x14ac:dyDescent="0.2">
      <c r="A67" s="9">
        <f t="shared" si="2"/>
        <v>60</v>
      </c>
      <c r="B67" s="22" t="s">
        <v>33</v>
      </c>
      <c r="C67" s="23" t="s">
        <v>12</v>
      </c>
      <c r="D67" s="22" t="s">
        <v>72</v>
      </c>
      <c r="E67" s="23" t="s">
        <v>13</v>
      </c>
      <c r="F67" s="72" t="s">
        <v>115</v>
      </c>
      <c r="G67" s="72" t="s">
        <v>115</v>
      </c>
      <c r="H67" s="34"/>
      <c r="I67" s="72" t="s">
        <v>115</v>
      </c>
      <c r="J67" s="10">
        <f t="shared" si="0"/>
        <v>0</v>
      </c>
    </row>
    <row r="68" spans="1:10" ht="26.25" customHeight="1" x14ac:dyDescent="0.2">
      <c r="A68" s="9">
        <f t="shared" si="2"/>
        <v>61</v>
      </c>
      <c r="B68" s="22" t="s">
        <v>33</v>
      </c>
      <c r="C68" s="23" t="s">
        <v>12</v>
      </c>
      <c r="D68" s="22" t="s">
        <v>71</v>
      </c>
      <c r="E68" s="23" t="s">
        <v>13</v>
      </c>
      <c r="F68" s="72" t="s">
        <v>115</v>
      </c>
      <c r="G68" s="72" t="s">
        <v>115</v>
      </c>
      <c r="H68" s="34"/>
      <c r="I68" s="72" t="s">
        <v>115</v>
      </c>
      <c r="J68" s="10">
        <f t="shared" si="0"/>
        <v>0</v>
      </c>
    </row>
    <row r="69" spans="1:10" ht="26.25" customHeight="1" x14ac:dyDescent="0.2">
      <c r="A69" s="9">
        <f t="shared" si="2"/>
        <v>62</v>
      </c>
      <c r="B69" s="22" t="s">
        <v>33</v>
      </c>
      <c r="C69" s="23" t="s">
        <v>12</v>
      </c>
      <c r="D69" s="22" t="s">
        <v>73</v>
      </c>
      <c r="E69" s="23" t="s">
        <v>13</v>
      </c>
      <c r="F69" s="72" t="s">
        <v>115</v>
      </c>
      <c r="G69" s="72" t="s">
        <v>115</v>
      </c>
      <c r="H69" s="34"/>
      <c r="I69" s="72" t="s">
        <v>115</v>
      </c>
      <c r="J69" s="10">
        <f t="shared" si="0"/>
        <v>0</v>
      </c>
    </row>
    <row r="70" spans="1:10" ht="26.25" customHeight="1" x14ac:dyDescent="0.2">
      <c r="A70" s="9">
        <f t="shared" si="2"/>
        <v>63</v>
      </c>
      <c r="B70" s="22" t="s">
        <v>33</v>
      </c>
      <c r="C70" s="23" t="s">
        <v>12</v>
      </c>
      <c r="D70" s="22" t="s">
        <v>79</v>
      </c>
      <c r="E70" s="23" t="s">
        <v>13</v>
      </c>
      <c r="F70" s="72" t="s">
        <v>115</v>
      </c>
      <c r="G70" s="72" t="s">
        <v>115</v>
      </c>
      <c r="H70" s="34"/>
      <c r="I70" s="72" t="s">
        <v>115</v>
      </c>
      <c r="J70" s="10">
        <f t="shared" si="0"/>
        <v>0</v>
      </c>
    </row>
    <row r="71" spans="1:10" ht="26.25" customHeight="1" x14ac:dyDescent="0.2">
      <c r="A71" s="9">
        <f t="shared" si="2"/>
        <v>64</v>
      </c>
      <c r="B71" s="22" t="s">
        <v>33</v>
      </c>
      <c r="C71" s="23" t="s">
        <v>14</v>
      </c>
      <c r="D71" s="22" t="s">
        <v>34</v>
      </c>
      <c r="E71" s="23" t="s">
        <v>16</v>
      </c>
      <c r="F71" s="72" t="s">
        <v>115</v>
      </c>
      <c r="G71" s="72" t="s">
        <v>115</v>
      </c>
      <c r="H71" s="34"/>
      <c r="I71" s="72" t="s">
        <v>115</v>
      </c>
      <c r="J71" s="10">
        <f t="shared" si="0"/>
        <v>0</v>
      </c>
    </row>
    <row r="72" spans="1:10" ht="26.25" customHeight="1" x14ac:dyDescent="0.2">
      <c r="A72" s="9">
        <f t="shared" si="2"/>
        <v>65</v>
      </c>
      <c r="B72" s="24" t="s">
        <v>109</v>
      </c>
      <c r="C72" s="23" t="s">
        <v>12</v>
      </c>
      <c r="D72" s="22" t="s">
        <v>67</v>
      </c>
      <c r="E72" s="23" t="s">
        <v>13</v>
      </c>
      <c r="F72" s="72" t="s">
        <v>115</v>
      </c>
      <c r="G72" s="72" t="s">
        <v>115</v>
      </c>
      <c r="H72" s="34"/>
      <c r="I72" s="72" t="s">
        <v>115</v>
      </c>
      <c r="J72" s="10">
        <f t="shared" si="0"/>
        <v>0</v>
      </c>
    </row>
    <row r="73" spans="1:10" ht="26.25" customHeight="1" x14ac:dyDescent="0.2">
      <c r="A73" s="9">
        <f t="shared" si="2"/>
        <v>66</v>
      </c>
      <c r="B73" s="24" t="s">
        <v>109</v>
      </c>
      <c r="C73" s="23" t="s">
        <v>12</v>
      </c>
      <c r="D73" s="22" t="s">
        <v>80</v>
      </c>
      <c r="E73" s="23" t="s">
        <v>13</v>
      </c>
      <c r="F73" s="72" t="s">
        <v>115</v>
      </c>
      <c r="G73" s="72" t="s">
        <v>115</v>
      </c>
      <c r="H73" s="34"/>
      <c r="I73" s="72" t="s">
        <v>115</v>
      </c>
      <c r="J73" s="10">
        <f t="shared" si="0"/>
        <v>0</v>
      </c>
    </row>
    <row r="74" spans="1:10" ht="26.25" customHeight="1" x14ac:dyDescent="0.2">
      <c r="A74" s="9">
        <f t="shared" si="2"/>
        <v>67</v>
      </c>
      <c r="B74" s="22" t="s">
        <v>95</v>
      </c>
      <c r="C74" s="23" t="s">
        <v>12</v>
      </c>
      <c r="D74" s="22" t="s">
        <v>79</v>
      </c>
      <c r="E74" s="23" t="s">
        <v>44</v>
      </c>
      <c r="F74" s="72" t="s">
        <v>115</v>
      </c>
      <c r="G74" s="72" t="s">
        <v>115</v>
      </c>
      <c r="H74" s="34"/>
      <c r="I74" s="72" t="s">
        <v>115</v>
      </c>
      <c r="J74" s="10">
        <f t="shared" si="0"/>
        <v>0</v>
      </c>
    </row>
    <row r="75" spans="1:10" ht="26.25" customHeight="1" x14ac:dyDescent="0.2">
      <c r="A75" s="9">
        <f t="shared" si="2"/>
        <v>68</v>
      </c>
      <c r="B75" s="22" t="s">
        <v>95</v>
      </c>
      <c r="C75" s="23" t="s">
        <v>12</v>
      </c>
      <c r="D75" s="22" t="s">
        <v>79</v>
      </c>
      <c r="E75" s="23" t="s">
        <v>44</v>
      </c>
      <c r="F75" s="72" t="s">
        <v>115</v>
      </c>
      <c r="G75" s="72" t="s">
        <v>115</v>
      </c>
      <c r="H75" s="34"/>
      <c r="I75" s="72" t="s">
        <v>115</v>
      </c>
      <c r="J75" s="10">
        <f t="shared" ref="J75" si="6">H75*2</f>
        <v>0</v>
      </c>
    </row>
    <row r="76" spans="1:10" ht="26.25" customHeight="1" x14ac:dyDescent="0.2">
      <c r="A76" s="9">
        <f t="shared" si="2"/>
        <v>69</v>
      </c>
      <c r="B76" s="22" t="s">
        <v>35</v>
      </c>
      <c r="C76" s="23" t="s">
        <v>12</v>
      </c>
      <c r="D76" s="22" t="s">
        <v>74</v>
      </c>
      <c r="E76" s="23" t="s">
        <v>13</v>
      </c>
      <c r="F76" s="72" t="s">
        <v>115</v>
      </c>
      <c r="G76" s="72" t="s">
        <v>115</v>
      </c>
      <c r="H76" s="34"/>
      <c r="I76" s="72" t="s">
        <v>115</v>
      </c>
      <c r="J76" s="10">
        <f t="shared" si="0"/>
        <v>0</v>
      </c>
    </row>
    <row r="77" spans="1:10" ht="26.25" customHeight="1" x14ac:dyDescent="0.2">
      <c r="A77" s="9">
        <f t="shared" si="2"/>
        <v>70</v>
      </c>
      <c r="B77" s="22" t="s">
        <v>35</v>
      </c>
      <c r="C77" s="23" t="s">
        <v>12</v>
      </c>
      <c r="D77" s="22" t="s">
        <v>74</v>
      </c>
      <c r="E77" s="23" t="s">
        <v>13</v>
      </c>
      <c r="F77" s="72" t="s">
        <v>115</v>
      </c>
      <c r="G77" s="72" t="s">
        <v>115</v>
      </c>
      <c r="H77" s="34"/>
      <c r="I77" s="72" t="s">
        <v>115</v>
      </c>
      <c r="J77" s="10">
        <f t="shared" si="0"/>
        <v>0</v>
      </c>
    </row>
    <row r="78" spans="1:10" ht="26.25" customHeight="1" x14ac:dyDescent="0.2">
      <c r="A78" s="9">
        <f t="shared" si="2"/>
        <v>71</v>
      </c>
      <c r="B78" s="22" t="s">
        <v>35</v>
      </c>
      <c r="C78" s="23" t="s">
        <v>12</v>
      </c>
      <c r="D78" s="22" t="s">
        <v>74</v>
      </c>
      <c r="E78" s="23" t="s">
        <v>13</v>
      </c>
      <c r="F78" s="72" t="s">
        <v>115</v>
      </c>
      <c r="G78" s="72" t="s">
        <v>115</v>
      </c>
      <c r="H78" s="34"/>
      <c r="I78" s="72" t="s">
        <v>115</v>
      </c>
      <c r="J78" s="10">
        <f t="shared" si="0"/>
        <v>0</v>
      </c>
    </row>
    <row r="79" spans="1:10" ht="26.25" customHeight="1" x14ac:dyDescent="0.2">
      <c r="A79" s="9">
        <f t="shared" si="2"/>
        <v>72</v>
      </c>
      <c r="B79" s="22" t="s">
        <v>35</v>
      </c>
      <c r="C79" s="23" t="s">
        <v>12</v>
      </c>
      <c r="D79" s="22" t="s">
        <v>74</v>
      </c>
      <c r="E79" s="23" t="s">
        <v>13</v>
      </c>
      <c r="F79" s="72" t="s">
        <v>115</v>
      </c>
      <c r="G79" s="72" t="s">
        <v>115</v>
      </c>
      <c r="H79" s="34"/>
      <c r="I79" s="72" t="s">
        <v>115</v>
      </c>
      <c r="J79" s="10">
        <f t="shared" si="0"/>
        <v>0</v>
      </c>
    </row>
    <row r="80" spans="1:10" ht="26.25" customHeight="1" x14ac:dyDescent="0.2">
      <c r="A80" s="9">
        <f t="shared" si="2"/>
        <v>73</v>
      </c>
      <c r="B80" s="22" t="s">
        <v>35</v>
      </c>
      <c r="C80" s="23" t="s">
        <v>12</v>
      </c>
      <c r="D80" s="22" t="s">
        <v>74</v>
      </c>
      <c r="E80" s="23" t="s">
        <v>13</v>
      </c>
      <c r="F80" s="72" t="s">
        <v>115</v>
      </c>
      <c r="G80" s="72" t="s">
        <v>115</v>
      </c>
      <c r="H80" s="34"/>
      <c r="I80" s="72" t="s">
        <v>115</v>
      </c>
      <c r="J80" s="10">
        <f t="shared" si="0"/>
        <v>0</v>
      </c>
    </row>
    <row r="81" spans="1:10" ht="26.25" customHeight="1" x14ac:dyDescent="0.2">
      <c r="A81" s="9">
        <f t="shared" ref="A81:A140" si="7">A80+1</f>
        <v>74</v>
      </c>
      <c r="B81" s="22" t="s">
        <v>35</v>
      </c>
      <c r="C81" s="23" t="s">
        <v>12</v>
      </c>
      <c r="D81" s="22" t="s">
        <v>66</v>
      </c>
      <c r="E81" s="23" t="s">
        <v>13</v>
      </c>
      <c r="F81" s="72" t="s">
        <v>115</v>
      </c>
      <c r="G81" s="72" t="s">
        <v>115</v>
      </c>
      <c r="H81" s="34"/>
      <c r="I81" s="72" t="s">
        <v>115</v>
      </c>
      <c r="J81" s="10">
        <f t="shared" si="0"/>
        <v>0</v>
      </c>
    </row>
    <row r="82" spans="1:10" ht="26.25" customHeight="1" x14ac:dyDescent="0.2">
      <c r="A82" s="9">
        <f t="shared" si="7"/>
        <v>75</v>
      </c>
      <c r="B82" s="22" t="s">
        <v>35</v>
      </c>
      <c r="C82" s="23" t="s">
        <v>12</v>
      </c>
      <c r="D82" s="22" t="s">
        <v>71</v>
      </c>
      <c r="E82" s="23" t="s">
        <v>13</v>
      </c>
      <c r="F82" s="72" t="s">
        <v>115</v>
      </c>
      <c r="G82" s="72" t="s">
        <v>115</v>
      </c>
      <c r="H82" s="34"/>
      <c r="I82" s="72" t="s">
        <v>115</v>
      </c>
      <c r="J82" s="10">
        <f t="shared" si="0"/>
        <v>0</v>
      </c>
    </row>
    <row r="83" spans="1:10" ht="26.25" customHeight="1" x14ac:dyDescent="0.2">
      <c r="A83" s="9">
        <f t="shared" si="7"/>
        <v>76</v>
      </c>
      <c r="B83" s="22" t="s">
        <v>35</v>
      </c>
      <c r="C83" s="23" t="s">
        <v>12</v>
      </c>
      <c r="D83" s="22" t="s">
        <v>71</v>
      </c>
      <c r="E83" s="23" t="s">
        <v>13</v>
      </c>
      <c r="F83" s="72" t="s">
        <v>115</v>
      </c>
      <c r="G83" s="72" t="s">
        <v>115</v>
      </c>
      <c r="H83" s="34"/>
      <c r="I83" s="72" t="s">
        <v>115</v>
      </c>
      <c r="J83" s="10">
        <f t="shared" si="0"/>
        <v>0</v>
      </c>
    </row>
    <row r="84" spans="1:10" ht="26.25" customHeight="1" x14ac:dyDescent="0.2">
      <c r="A84" s="9">
        <f t="shared" si="7"/>
        <v>77</v>
      </c>
      <c r="B84" s="22" t="s">
        <v>35</v>
      </c>
      <c r="C84" s="23" t="s">
        <v>12</v>
      </c>
      <c r="D84" s="22" t="s">
        <v>80</v>
      </c>
      <c r="E84" s="23" t="s">
        <v>13</v>
      </c>
      <c r="F84" s="72" t="s">
        <v>115</v>
      </c>
      <c r="G84" s="72" t="s">
        <v>115</v>
      </c>
      <c r="H84" s="34"/>
      <c r="I84" s="72" t="s">
        <v>115</v>
      </c>
      <c r="J84" s="10">
        <f t="shared" si="0"/>
        <v>0</v>
      </c>
    </row>
    <row r="85" spans="1:10" ht="26.25" customHeight="1" x14ac:dyDescent="0.2">
      <c r="A85" s="9">
        <f t="shared" si="7"/>
        <v>78</v>
      </c>
      <c r="B85" s="22" t="s">
        <v>35</v>
      </c>
      <c r="C85" s="23" t="s">
        <v>12</v>
      </c>
      <c r="D85" s="22" t="s">
        <v>81</v>
      </c>
      <c r="E85" s="23" t="s">
        <v>13</v>
      </c>
      <c r="F85" s="72" t="s">
        <v>115</v>
      </c>
      <c r="G85" s="72" t="s">
        <v>115</v>
      </c>
      <c r="H85" s="34"/>
      <c r="I85" s="72" t="s">
        <v>115</v>
      </c>
      <c r="J85" s="10">
        <f t="shared" si="0"/>
        <v>0</v>
      </c>
    </row>
    <row r="86" spans="1:10" ht="26.25" customHeight="1" x14ac:dyDescent="0.2">
      <c r="A86" s="9">
        <f t="shared" si="7"/>
        <v>79</v>
      </c>
      <c r="B86" s="22" t="s">
        <v>35</v>
      </c>
      <c r="C86" s="23" t="s">
        <v>12</v>
      </c>
      <c r="D86" s="22" t="s">
        <v>76</v>
      </c>
      <c r="E86" s="23" t="s">
        <v>13</v>
      </c>
      <c r="F86" s="72" t="s">
        <v>115</v>
      </c>
      <c r="G86" s="72" t="s">
        <v>115</v>
      </c>
      <c r="H86" s="34"/>
      <c r="I86" s="72" t="s">
        <v>115</v>
      </c>
      <c r="J86" s="10">
        <f t="shared" si="0"/>
        <v>0</v>
      </c>
    </row>
    <row r="87" spans="1:10" ht="26.25" customHeight="1" x14ac:dyDescent="0.2">
      <c r="A87" s="9">
        <f t="shared" si="7"/>
        <v>80</v>
      </c>
      <c r="B87" s="22" t="s">
        <v>36</v>
      </c>
      <c r="C87" s="23" t="s">
        <v>12</v>
      </c>
      <c r="D87" s="22" t="s">
        <v>74</v>
      </c>
      <c r="E87" s="23" t="s">
        <v>13</v>
      </c>
      <c r="F87" s="72" t="s">
        <v>115</v>
      </c>
      <c r="G87" s="72" t="s">
        <v>115</v>
      </c>
      <c r="H87" s="34"/>
      <c r="I87" s="72" t="s">
        <v>115</v>
      </c>
      <c r="J87" s="10">
        <f t="shared" si="0"/>
        <v>0</v>
      </c>
    </row>
    <row r="88" spans="1:10" ht="27.75" customHeight="1" x14ac:dyDescent="0.2">
      <c r="A88" s="9">
        <f>A87+1</f>
        <v>81</v>
      </c>
      <c r="B88" s="22" t="s">
        <v>36</v>
      </c>
      <c r="C88" s="23" t="s">
        <v>12</v>
      </c>
      <c r="D88" s="22" t="s">
        <v>80</v>
      </c>
      <c r="E88" s="23" t="s">
        <v>13</v>
      </c>
      <c r="F88" s="72" t="s">
        <v>115</v>
      </c>
      <c r="G88" s="72" t="s">
        <v>115</v>
      </c>
      <c r="H88" s="34"/>
      <c r="I88" s="72" t="s">
        <v>115</v>
      </c>
      <c r="J88" s="10">
        <f t="shared" si="0"/>
        <v>0</v>
      </c>
    </row>
    <row r="89" spans="1:10" ht="26.25" customHeight="1" x14ac:dyDescent="0.2">
      <c r="A89" s="9">
        <f>A88+1</f>
        <v>82</v>
      </c>
      <c r="B89" s="22" t="s">
        <v>36</v>
      </c>
      <c r="C89" s="23" t="s">
        <v>12</v>
      </c>
      <c r="D89" s="22" t="s">
        <v>68</v>
      </c>
      <c r="E89" s="23" t="s">
        <v>13</v>
      </c>
      <c r="F89" s="72" t="s">
        <v>115</v>
      </c>
      <c r="G89" s="72" t="s">
        <v>115</v>
      </c>
      <c r="H89" s="34"/>
      <c r="I89" s="72" t="s">
        <v>115</v>
      </c>
      <c r="J89" s="10">
        <f t="shared" si="0"/>
        <v>0</v>
      </c>
    </row>
    <row r="90" spans="1:10" ht="26.25" customHeight="1" x14ac:dyDescent="0.2">
      <c r="A90" s="9">
        <f t="shared" si="7"/>
        <v>83</v>
      </c>
      <c r="B90" s="22" t="s">
        <v>36</v>
      </c>
      <c r="C90" s="23" t="s">
        <v>12</v>
      </c>
      <c r="D90" s="22" t="s">
        <v>81</v>
      </c>
      <c r="E90" s="23" t="s">
        <v>13</v>
      </c>
      <c r="F90" s="72" t="s">
        <v>115</v>
      </c>
      <c r="G90" s="72" t="s">
        <v>115</v>
      </c>
      <c r="H90" s="34"/>
      <c r="I90" s="72" t="s">
        <v>115</v>
      </c>
      <c r="J90" s="10">
        <f t="shared" si="0"/>
        <v>0</v>
      </c>
    </row>
    <row r="91" spans="1:10" ht="26.25" customHeight="1" x14ac:dyDescent="0.2">
      <c r="A91" s="9">
        <f t="shared" si="7"/>
        <v>84</v>
      </c>
      <c r="B91" s="24" t="s">
        <v>103</v>
      </c>
      <c r="C91" s="23" t="s">
        <v>12</v>
      </c>
      <c r="D91" s="22" t="s">
        <v>67</v>
      </c>
      <c r="E91" s="23" t="s">
        <v>13</v>
      </c>
      <c r="F91" s="72" t="s">
        <v>115</v>
      </c>
      <c r="G91" s="72" t="s">
        <v>115</v>
      </c>
      <c r="H91" s="34"/>
      <c r="I91" s="72" t="s">
        <v>115</v>
      </c>
      <c r="J91" s="10">
        <f t="shared" si="0"/>
        <v>0</v>
      </c>
    </row>
    <row r="92" spans="1:10" ht="26.25" customHeight="1" x14ac:dyDescent="0.2">
      <c r="A92" s="9">
        <f t="shared" si="7"/>
        <v>85</v>
      </c>
      <c r="B92" s="24" t="s">
        <v>103</v>
      </c>
      <c r="C92" s="23" t="s">
        <v>12</v>
      </c>
      <c r="D92" s="22" t="s">
        <v>66</v>
      </c>
      <c r="E92" s="23" t="s">
        <v>13</v>
      </c>
      <c r="F92" s="72" t="s">
        <v>115</v>
      </c>
      <c r="G92" s="72" t="s">
        <v>115</v>
      </c>
      <c r="H92" s="34"/>
      <c r="I92" s="72" t="s">
        <v>115</v>
      </c>
      <c r="J92" s="10">
        <f t="shared" si="0"/>
        <v>0</v>
      </c>
    </row>
    <row r="93" spans="1:10" ht="26.25" customHeight="1" x14ac:dyDescent="0.2">
      <c r="A93" s="9">
        <f t="shared" si="7"/>
        <v>86</v>
      </c>
      <c r="B93" s="24" t="s">
        <v>103</v>
      </c>
      <c r="C93" s="23" t="s">
        <v>12</v>
      </c>
      <c r="D93" s="22" t="s">
        <v>66</v>
      </c>
      <c r="E93" s="23" t="s">
        <v>13</v>
      </c>
      <c r="F93" s="72" t="s">
        <v>115</v>
      </c>
      <c r="G93" s="72" t="s">
        <v>115</v>
      </c>
      <c r="H93" s="34"/>
      <c r="I93" s="72" t="s">
        <v>115</v>
      </c>
      <c r="J93" s="10">
        <f t="shared" si="0"/>
        <v>0</v>
      </c>
    </row>
    <row r="94" spans="1:10" ht="26.25" customHeight="1" x14ac:dyDescent="0.2">
      <c r="A94" s="9">
        <f t="shared" si="7"/>
        <v>87</v>
      </c>
      <c r="B94" s="24" t="s">
        <v>103</v>
      </c>
      <c r="C94" s="23" t="s">
        <v>12</v>
      </c>
      <c r="D94" s="22" t="s">
        <v>80</v>
      </c>
      <c r="E94" s="23" t="s">
        <v>13</v>
      </c>
      <c r="F94" s="72" t="s">
        <v>115</v>
      </c>
      <c r="G94" s="72" t="s">
        <v>115</v>
      </c>
      <c r="H94" s="34"/>
      <c r="I94" s="72" t="s">
        <v>115</v>
      </c>
      <c r="J94" s="10">
        <f t="shared" si="0"/>
        <v>0</v>
      </c>
    </row>
    <row r="95" spans="1:10" s="7" customFormat="1" ht="72" x14ac:dyDescent="0.2">
      <c r="A95" s="6" t="s">
        <v>63</v>
      </c>
      <c r="B95" s="6" t="s">
        <v>1</v>
      </c>
      <c r="C95" s="6" t="s">
        <v>2</v>
      </c>
      <c r="D95" s="37" t="s">
        <v>3</v>
      </c>
      <c r="E95" s="6" t="s">
        <v>4</v>
      </c>
      <c r="F95" s="6" t="s">
        <v>121</v>
      </c>
      <c r="G95" s="6" t="s">
        <v>91</v>
      </c>
      <c r="H95" s="6" t="s">
        <v>92</v>
      </c>
      <c r="I95" s="6" t="s">
        <v>96</v>
      </c>
      <c r="J95" s="6" t="s">
        <v>125</v>
      </c>
    </row>
    <row r="96" spans="1:10" ht="26.25" customHeight="1" x14ac:dyDescent="0.2">
      <c r="A96" s="9">
        <f>A94+1</f>
        <v>88</v>
      </c>
      <c r="B96" s="24" t="s">
        <v>103</v>
      </c>
      <c r="C96" s="23" t="s">
        <v>12</v>
      </c>
      <c r="D96" s="22" t="s">
        <v>80</v>
      </c>
      <c r="E96" s="23" t="s">
        <v>13</v>
      </c>
      <c r="F96" s="72" t="s">
        <v>115</v>
      </c>
      <c r="G96" s="72" t="s">
        <v>115</v>
      </c>
      <c r="H96" s="34"/>
      <c r="I96" s="72" t="s">
        <v>115</v>
      </c>
      <c r="J96" s="10">
        <f t="shared" si="0"/>
        <v>0</v>
      </c>
    </row>
    <row r="97" spans="1:10" ht="26.25" customHeight="1" x14ac:dyDescent="0.2">
      <c r="A97" s="9">
        <f t="shared" si="7"/>
        <v>89</v>
      </c>
      <c r="B97" s="24" t="s">
        <v>103</v>
      </c>
      <c r="C97" s="23" t="s">
        <v>12</v>
      </c>
      <c r="D97" s="22" t="s">
        <v>82</v>
      </c>
      <c r="E97" s="23" t="s">
        <v>13</v>
      </c>
      <c r="F97" s="72" t="s">
        <v>115</v>
      </c>
      <c r="G97" s="72" t="s">
        <v>115</v>
      </c>
      <c r="H97" s="34"/>
      <c r="I97" s="72" t="s">
        <v>115</v>
      </c>
      <c r="J97" s="10">
        <f t="shared" si="0"/>
        <v>0</v>
      </c>
    </row>
    <row r="98" spans="1:10" ht="26.25" customHeight="1" x14ac:dyDescent="0.2">
      <c r="A98" s="9">
        <f t="shared" si="7"/>
        <v>90</v>
      </c>
      <c r="B98" s="24" t="s">
        <v>103</v>
      </c>
      <c r="C98" s="23" t="s">
        <v>12</v>
      </c>
      <c r="D98" s="22" t="s">
        <v>65</v>
      </c>
      <c r="E98" s="23" t="s">
        <v>13</v>
      </c>
      <c r="F98" s="72" t="s">
        <v>115</v>
      </c>
      <c r="G98" s="72" t="s">
        <v>115</v>
      </c>
      <c r="H98" s="34"/>
      <c r="I98" s="72" t="s">
        <v>115</v>
      </c>
      <c r="J98" s="10">
        <f t="shared" si="0"/>
        <v>0</v>
      </c>
    </row>
    <row r="99" spans="1:10" ht="26.25" customHeight="1" x14ac:dyDescent="0.2">
      <c r="A99" s="9">
        <f t="shared" si="7"/>
        <v>91</v>
      </c>
      <c r="B99" s="22" t="s">
        <v>37</v>
      </c>
      <c r="C99" s="23" t="s">
        <v>12</v>
      </c>
      <c r="D99" s="22" t="s">
        <v>83</v>
      </c>
      <c r="E99" s="23" t="s">
        <v>13</v>
      </c>
      <c r="F99" s="72" t="s">
        <v>115</v>
      </c>
      <c r="G99" s="72" t="s">
        <v>115</v>
      </c>
      <c r="H99" s="34"/>
      <c r="I99" s="72" t="s">
        <v>115</v>
      </c>
      <c r="J99" s="10">
        <f t="shared" si="0"/>
        <v>0</v>
      </c>
    </row>
    <row r="100" spans="1:10" ht="26.25" customHeight="1" x14ac:dyDescent="0.2">
      <c r="A100" s="9">
        <f t="shared" si="7"/>
        <v>92</v>
      </c>
      <c r="B100" s="22" t="s">
        <v>37</v>
      </c>
      <c r="C100" s="23" t="s">
        <v>12</v>
      </c>
      <c r="D100" s="22" t="s">
        <v>74</v>
      </c>
      <c r="E100" s="23" t="s">
        <v>13</v>
      </c>
      <c r="F100" s="72" t="s">
        <v>115</v>
      </c>
      <c r="G100" s="72" t="s">
        <v>115</v>
      </c>
      <c r="H100" s="34"/>
      <c r="I100" s="72" t="s">
        <v>115</v>
      </c>
      <c r="J100" s="10">
        <f t="shared" si="0"/>
        <v>0</v>
      </c>
    </row>
    <row r="101" spans="1:10" ht="26.25" customHeight="1" x14ac:dyDescent="0.2">
      <c r="A101" s="9">
        <f t="shared" si="7"/>
        <v>93</v>
      </c>
      <c r="B101" s="22" t="s">
        <v>37</v>
      </c>
      <c r="C101" s="23" t="s">
        <v>12</v>
      </c>
      <c r="D101" s="22" t="s">
        <v>72</v>
      </c>
      <c r="E101" s="23" t="s">
        <v>13</v>
      </c>
      <c r="F101" s="72" t="s">
        <v>115</v>
      </c>
      <c r="G101" s="72" t="s">
        <v>115</v>
      </c>
      <c r="H101" s="34"/>
      <c r="I101" s="72" t="s">
        <v>115</v>
      </c>
      <c r="J101" s="10">
        <f t="shared" si="0"/>
        <v>0</v>
      </c>
    </row>
    <row r="102" spans="1:10" ht="26.25" customHeight="1" x14ac:dyDescent="0.2">
      <c r="A102" s="9">
        <f t="shared" si="7"/>
        <v>94</v>
      </c>
      <c r="B102" s="22" t="s">
        <v>37</v>
      </c>
      <c r="C102" s="23" t="s">
        <v>12</v>
      </c>
      <c r="D102" s="22" t="s">
        <v>73</v>
      </c>
      <c r="E102" s="23" t="s">
        <v>13</v>
      </c>
      <c r="F102" s="72" t="s">
        <v>115</v>
      </c>
      <c r="G102" s="72" t="s">
        <v>115</v>
      </c>
      <c r="H102" s="34"/>
      <c r="I102" s="72" t="s">
        <v>115</v>
      </c>
      <c r="J102" s="10">
        <f t="shared" ref="J102:J139" si="8">H102*2</f>
        <v>0</v>
      </c>
    </row>
    <row r="103" spans="1:10" ht="26.25" customHeight="1" x14ac:dyDescent="0.2">
      <c r="A103" s="9">
        <f t="shared" si="7"/>
        <v>95</v>
      </c>
      <c r="B103" s="22" t="s">
        <v>38</v>
      </c>
      <c r="C103" s="23" t="s">
        <v>12</v>
      </c>
      <c r="D103" s="22" t="s">
        <v>75</v>
      </c>
      <c r="E103" s="23" t="s">
        <v>13</v>
      </c>
      <c r="F103" s="72" t="s">
        <v>115</v>
      </c>
      <c r="G103" s="72" t="s">
        <v>115</v>
      </c>
      <c r="H103" s="34"/>
      <c r="I103" s="72" t="s">
        <v>115</v>
      </c>
      <c r="J103" s="10">
        <f t="shared" si="8"/>
        <v>0</v>
      </c>
    </row>
    <row r="104" spans="1:10" ht="26.25" customHeight="1" x14ac:dyDescent="0.2">
      <c r="A104" s="9">
        <f t="shared" si="7"/>
        <v>96</v>
      </c>
      <c r="B104" s="22" t="s">
        <v>38</v>
      </c>
      <c r="C104" s="23" t="s">
        <v>12</v>
      </c>
      <c r="D104" s="22" t="s">
        <v>70</v>
      </c>
      <c r="E104" s="23" t="s">
        <v>13</v>
      </c>
      <c r="F104" s="72" t="s">
        <v>115</v>
      </c>
      <c r="G104" s="72" t="s">
        <v>115</v>
      </c>
      <c r="H104" s="34"/>
      <c r="I104" s="72" t="s">
        <v>115</v>
      </c>
      <c r="J104" s="10">
        <f t="shared" si="8"/>
        <v>0</v>
      </c>
    </row>
    <row r="105" spans="1:10" ht="26.25" customHeight="1" x14ac:dyDescent="0.2">
      <c r="A105" s="9">
        <f t="shared" si="7"/>
        <v>97</v>
      </c>
      <c r="B105" s="22" t="s">
        <v>38</v>
      </c>
      <c r="C105" s="23" t="s">
        <v>12</v>
      </c>
      <c r="D105" s="22" t="s">
        <v>73</v>
      </c>
      <c r="E105" s="23" t="s">
        <v>13</v>
      </c>
      <c r="F105" s="72" t="s">
        <v>115</v>
      </c>
      <c r="G105" s="72" t="s">
        <v>115</v>
      </c>
      <c r="H105" s="34"/>
      <c r="I105" s="72" t="s">
        <v>115</v>
      </c>
      <c r="J105" s="10">
        <f t="shared" si="8"/>
        <v>0</v>
      </c>
    </row>
    <row r="106" spans="1:10" ht="26.25" customHeight="1" x14ac:dyDescent="0.2">
      <c r="A106" s="9">
        <f t="shared" si="7"/>
        <v>98</v>
      </c>
      <c r="B106" s="22" t="s">
        <v>38</v>
      </c>
      <c r="C106" s="23" t="s">
        <v>12</v>
      </c>
      <c r="D106" s="22" t="s">
        <v>79</v>
      </c>
      <c r="E106" s="23" t="s">
        <v>13</v>
      </c>
      <c r="F106" s="72" t="s">
        <v>115</v>
      </c>
      <c r="G106" s="72" t="s">
        <v>115</v>
      </c>
      <c r="H106" s="34"/>
      <c r="I106" s="72" t="s">
        <v>115</v>
      </c>
      <c r="J106" s="10">
        <f t="shared" si="8"/>
        <v>0</v>
      </c>
    </row>
    <row r="107" spans="1:10" ht="26.25" customHeight="1" x14ac:dyDescent="0.2">
      <c r="A107" s="9">
        <f t="shared" si="7"/>
        <v>99</v>
      </c>
      <c r="B107" s="22" t="s">
        <v>104</v>
      </c>
      <c r="C107" s="23" t="s">
        <v>12</v>
      </c>
      <c r="D107" s="22" t="s">
        <v>71</v>
      </c>
      <c r="E107" s="23" t="s">
        <v>13</v>
      </c>
      <c r="F107" s="72" t="s">
        <v>115</v>
      </c>
      <c r="G107" s="72" t="s">
        <v>115</v>
      </c>
      <c r="H107" s="34"/>
      <c r="I107" s="72" t="s">
        <v>115</v>
      </c>
      <c r="J107" s="10">
        <f t="shared" si="8"/>
        <v>0</v>
      </c>
    </row>
    <row r="108" spans="1:10" ht="26.25" customHeight="1" x14ac:dyDescent="0.2">
      <c r="A108" s="9">
        <f t="shared" si="7"/>
        <v>100</v>
      </c>
      <c r="B108" s="22" t="s">
        <v>104</v>
      </c>
      <c r="C108" s="23" t="s">
        <v>12</v>
      </c>
      <c r="D108" s="22" t="s">
        <v>84</v>
      </c>
      <c r="E108" s="23" t="s">
        <v>13</v>
      </c>
      <c r="F108" s="72" t="s">
        <v>115</v>
      </c>
      <c r="G108" s="72" t="s">
        <v>115</v>
      </c>
      <c r="H108" s="34"/>
      <c r="I108" s="72" t="s">
        <v>115</v>
      </c>
      <c r="J108" s="10">
        <f t="shared" si="8"/>
        <v>0</v>
      </c>
    </row>
    <row r="109" spans="1:10" ht="26.25" customHeight="1" x14ac:dyDescent="0.2">
      <c r="A109" s="9">
        <f t="shared" si="7"/>
        <v>101</v>
      </c>
      <c r="B109" s="22" t="s">
        <v>39</v>
      </c>
      <c r="C109" s="23" t="s">
        <v>12</v>
      </c>
      <c r="D109" s="22" t="s">
        <v>73</v>
      </c>
      <c r="E109" s="23" t="s">
        <v>13</v>
      </c>
      <c r="F109" s="72" t="s">
        <v>115</v>
      </c>
      <c r="G109" s="72" t="s">
        <v>115</v>
      </c>
      <c r="H109" s="34"/>
      <c r="I109" s="72" t="s">
        <v>115</v>
      </c>
      <c r="J109" s="10">
        <f t="shared" si="8"/>
        <v>0</v>
      </c>
    </row>
    <row r="110" spans="1:10" ht="26.25" customHeight="1" x14ac:dyDescent="0.2">
      <c r="A110" s="9">
        <f t="shared" si="7"/>
        <v>102</v>
      </c>
      <c r="B110" s="22" t="s">
        <v>39</v>
      </c>
      <c r="C110" s="23" t="s">
        <v>12</v>
      </c>
      <c r="D110" s="22" t="s">
        <v>65</v>
      </c>
      <c r="E110" s="23" t="s">
        <v>13</v>
      </c>
      <c r="F110" s="72" t="s">
        <v>115</v>
      </c>
      <c r="G110" s="72" t="s">
        <v>115</v>
      </c>
      <c r="H110" s="34"/>
      <c r="I110" s="72" t="s">
        <v>115</v>
      </c>
      <c r="J110" s="10">
        <f t="shared" si="8"/>
        <v>0</v>
      </c>
    </row>
    <row r="111" spans="1:10" ht="26.25" customHeight="1" x14ac:dyDescent="0.2">
      <c r="A111" s="9">
        <f t="shared" si="7"/>
        <v>103</v>
      </c>
      <c r="B111" s="22" t="s">
        <v>39</v>
      </c>
      <c r="C111" s="23" t="s">
        <v>12</v>
      </c>
      <c r="D111" s="22" t="s">
        <v>65</v>
      </c>
      <c r="E111" s="23" t="s">
        <v>13</v>
      </c>
      <c r="F111" s="72" t="s">
        <v>115</v>
      </c>
      <c r="G111" s="72" t="s">
        <v>115</v>
      </c>
      <c r="H111" s="34"/>
      <c r="I111" s="72" t="s">
        <v>115</v>
      </c>
      <c r="J111" s="10">
        <f t="shared" si="8"/>
        <v>0</v>
      </c>
    </row>
    <row r="112" spans="1:10" ht="26.25" customHeight="1" x14ac:dyDescent="0.2">
      <c r="A112" s="9">
        <f t="shared" si="7"/>
        <v>104</v>
      </c>
      <c r="B112" s="22" t="s">
        <v>39</v>
      </c>
      <c r="C112" s="23" t="s">
        <v>12</v>
      </c>
      <c r="D112" s="22" t="s">
        <v>79</v>
      </c>
      <c r="E112" s="23" t="s">
        <v>13</v>
      </c>
      <c r="F112" s="72" t="s">
        <v>115</v>
      </c>
      <c r="G112" s="72" t="s">
        <v>115</v>
      </c>
      <c r="H112" s="34"/>
      <c r="I112" s="72" t="s">
        <v>115</v>
      </c>
      <c r="J112" s="10">
        <f t="shared" si="8"/>
        <v>0</v>
      </c>
    </row>
    <row r="113" spans="1:10" ht="26.25" customHeight="1" x14ac:dyDescent="0.2">
      <c r="A113" s="9">
        <f t="shared" si="7"/>
        <v>105</v>
      </c>
      <c r="B113" s="22" t="s">
        <v>39</v>
      </c>
      <c r="C113" s="23" t="s">
        <v>14</v>
      </c>
      <c r="D113" s="22" t="s">
        <v>40</v>
      </c>
      <c r="E113" s="23" t="s">
        <v>16</v>
      </c>
      <c r="F113" s="72" t="s">
        <v>115</v>
      </c>
      <c r="G113" s="72" t="s">
        <v>115</v>
      </c>
      <c r="H113" s="34"/>
      <c r="I113" s="72" t="s">
        <v>115</v>
      </c>
      <c r="J113" s="10">
        <f t="shared" si="8"/>
        <v>0</v>
      </c>
    </row>
    <row r="114" spans="1:10" ht="26.25" customHeight="1" x14ac:dyDescent="0.2">
      <c r="A114" s="9">
        <f t="shared" si="7"/>
        <v>106</v>
      </c>
      <c r="B114" s="22" t="s">
        <v>98</v>
      </c>
      <c r="C114" s="23" t="s">
        <v>12</v>
      </c>
      <c r="D114" s="22" t="s">
        <v>75</v>
      </c>
      <c r="E114" s="23" t="s">
        <v>13</v>
      </c>
      <c r="F114" s="72" t="s">
        <v>115</v>
      </c>
      <c r="G114" s="72" t="s">
        <v>115</v>
      </c>
      <c r="H114" s="34"/>
      <c r="I114" s="72" t="s">
        <v>115</v>
      </c>
      <c r="J114" s="10">
        <f t="shared" si="8"/>
        <v>0</v>
      </c>
    </row>
    <row r="115" spans="1:10" ht="26.25" customHeight="1" x14ac:dyDescent="0.2">
      <c r="A115" s="9">
        <f t="shared" si="7"/>
        <v>107</v>
      </c>
      <c r="B115" s="22" t="s">
        <v>98</v>
      </c>
      <c r="C115" s="23" t="s">
        <v>12</v>
      </c>
      <c r="D115" s="22" t="s">
        <v>75</v>
      </c>
      <c r="E115" s="23" t="s">
        <v>13</v>
      </c>
      <c r="F115" s="72" t="s">
        <v>115</v>
      </c>
      <c r="G115" s="72" t="s">
        <v>115</v>
      </c>
      <c r="H115" s="34"/>
      <c r="I115" s="72" t="s">
        <v>115</v>
      </c>
      <c r="J115" s="10">
        <f t="shared" si="8"/>
        <v>0</v>
      </c>
    </row>
    <row r="116" spans="1:10" ht="27.75" customHeight="1" x14ac:dyDescent="0.2">
      <c r="A116" s="9">
        <f>A115+1</f>
        <v>108</v>
      </c>
      <c r="B116" s="22" t="s">
        <v>98</v>
      </c>
      <c r="C116" s="23" t="s">
        <v>12</v>
      </c>
      <c r="D116" s="22" t="s">
        <v>69</v>
      </c>
      <c r="E116" s="23" t="s">
        <v>13</v>
      </c>
      <c r="F116" s="72" t="s">
        <v>115</v>
      </c>
      <c r="G116" s="72" t="s">
        <v>115</v>
      </c>
      <c r="H116" s="34"/>
      <c r="I116" s="72" t="s">
        <v>115</v>
      </c>
      <c r="J116" s="10">
        <f t="shared" si="8"/>
        <v>0</v>
      </c>
    </row>
    <row r="117" spans="1:10" ht="26.25" customHeight="1" x14ac:dyDescent="0.2">
      <c r="A117" s="9">
        <f>A116+1</f>
        <v>109</v>
      </c>
      <c r="B117" s="22" t="s">
        <v>98</v>
      </c>
      <c r="C117" s="23" t="s">
        <v>12</v>
      </c>
      <c r="D117" s="22" t="s">
        <v>74</v>
      </c>
      <c r="E117" s="23" t="s">
        <v>13</v>
      </c>
      <c r="F117" s="72" t="s">
        <v>115</v>
      </c>
      <c r="G117" s="72" t="s">
        <v>115</v>
      </c>
      <c r="H117" s="34"/>
      <c r="I117" s="72" t="s">
        <v>115</v>
      </c>
      <c r="J117" s="10">
        <f t="shared" si="8"/>
        <v>0</v>
      </c>
    </row>
    <row r="118" spans="1:10" ht="26.25" customHeight="1" x14ac:dyDescent="0.2">
      <c r="A118" s="9">
        <f t="shared" si="7"/>
        <v>110</v>
      </c>
      <c r="B118" s="22" t="s">
        <v>98</v>
      </c>
      <c r="C118" s="23" t="s">
        <v>12</v>
      </c>
      <c r="D118" s="22" t="s">
        <v>66</v>
      </c>
      <c r="E118" s="23" t="s">
        <v>13</v>
      </c>
      <c r="F118" s="72" t="s">
        <v>115</v>
      </c>
      <c r="G118" s="72" t="s">
        <v>115</v>
      </c>
      <c r="H118" s="34"/>
      <c r="I118" s="72" t="s">
        <v>115</v>
      </c>
      <c r="J118" s="10">
        <f t="shared" si="8"/>
        <v>0</v>
      </c>
    </row>
    <row r="119" spans="1:10" ht="26.25" customHeight="1" x14ac:dyDescent="0.2">
      <c r="A119" s="9">
        <f t="shared" si="7"/>
        <v>111</v>
      </c>
      <c r="B119" s="22" t="s">
        <v>98</v>
      </c>
      <c r="C119" s="23" t="s">
        <v>12</v>
      </c>
      <c r="D119" s="22" t="s">
        <v>82</v>
      </c>
      <c r="E119" s="23" t="s">
        <v>13</v>
      </c>
      <c r="F119" s="72" t="s">
        <v>115</v>
      </c>
      <c r="G119" s="72" t="s">
        <v>115</v>
      </c>
      <c r="H119" s="34"/>
      <c r="I119" s="72" t="s">
        <v>115</v>
      </c>
      <c r="J119" s="10">
        <f t="shared" si="8"/>
        <v>0</v>
      </c>
    </row>
    <row r="120" spans="1:10" ht="26.25" customHeight="1" x14ac:dyDescent="0.2">
      <c r="A120" s="9">
        <f t="shared" si="7"/>
        <v>112</v>
      </c>
      <c r="B120" s="22" t="s">
        <v>98</v>
      </c>
      <c r="C120" s="23" t="s">
        <v>12</v>
      </c>
      <c r="D120" s="22" t="s">
        <v>82</v>
      </c>
      <c r="E120" s="23" t="s">
        <v>13</v>
      </c>
      <c r="F120" s="72" t="s">
        <v>115</v>
      </c>
      <c r="G120" s="72" t="s">
        <v>115</v>
      </c>
      <c r="H120" s="34"/>
      <c r="I120" s="72" t="s">
        <v>115</v>
      </c>
      <c r="J120" s="10">
        <f t="shared" si="8"/>
        <v>0</v>
      </c>
    </row>
    <row r="121" spans="1:10" ht="26.25" customHeight="1" x14ac:dyDescent="0.2">
      <c r="A121" s="9">
        <f t="shared" si="7"/>
        <v>113</v>
      </c>
      <c r="B121" s="22" t="s">
        <v>98</v>
      </c>
      <c r="C121" s="23" t="s">
        <v>12</v>
      </c>
      <c r="D121" s="22" t="s">
        <v>68</v>
      </c>
      <c r="E121" s="23" t="s">
        <v>13</v>
      </c>
      <c r="F121" s="72" t="s">
        <v>115</v>
      </c>
      <c r="G121" s="72" t="s">
        <v>115</v>
      </c>
      <c r="H121" s="34"/>
      <c r="I121" s="72" t="s">
        <v>115</v>
      </c>
      <c r="J121" s="10">
        <f t="shared" si="8"/>
        <v>0</v>
      </c>
    </row>
    <row r="122" spans="1:10" ht="26.25" customHeight="1" x14ac:dyDescent="0.2">
      <c r="A122" s="9">
        <f t="shared" si="7"/>
        <v>114</v>
      </c>
      <c r="B122" s="22" t="s">
        <v>41</v>
      </c>
      <c r="C122" s="23" t="s">
        <v>12</v>
      </c>
      <c r="D122" s="22" t="s">
        <v>72</v>
      </c>
      <c r="E122" s="23" t="s">
        <v>13</v>
      </c>
      <c r="F122" s="72" t="s">
        <v>115</v>
      </c>
      <c r="G122" s="72" t="s">
        <v>115</v>
      </c>
      <c r="H122" s="34"/>
      <c r="I122" s="72" t="s">
        <v>115</v>
      </c>
      <c r="J122" s="10">
        <f t="shared" si="8"/>
        <v>0</v>
      </c>
    </row>
    <row r="123" spans="1:10" ht="26.25" customHeight="1" x14ac:dyDescent="0.2">
      <c r="A123" s="9">
        <f t="shared" si="7"/>
        <v>115</v>
      </c>
      <c r="B123" s="22" t="s">
        <v>41</v>
      </c>
      <c r="C123" s="23" t="s">
        <v>12</v>
      </c>
      <c r="D123" s="22" t="s">
        <v>72</v>
      </c>
      <c r="E123" s="23" t="s">
        <v>13</v>
      </c>
      <c r="F123" s="72" t="s">
        <v>115</v>
      </c>
      <c r="G123" s="72" t="s">
        <v>115</v>
      </c>
      <c r="H123" s="34"/>
      <c r="I123" s="72" t="s">
        <v>115</v>
      </c>
      <c r="J123" s="10">
        <f t="shared" si="8"/>
        <v>0</v>
      </c>
    </row>
    <row r="124" spans="1:10" ht="26.25" customHeight="1" x14ac:dyDescent="0.2">
      <c r="A124" s="9">
        <f t="shared" si="7"/>
        <v>116</v>
      </c>
      <c r="B124" s="22" t="s">
        <v>41</v>
      </c>
      <c r="C124" s="23" t="s">
        <v>12</v>
      </c>
      <c r="D124" s="22" t="s">
        <v>72</v>
      </c>
      <c r="E124" s="23" t="s">
        <v>13</v>
      </c>
      <c r="F124" s="72" t="s">
        <v>115</v>
      </c>
      <c r="G124" s="72" t="s">
        <v>115</v>
      </c>
      <c r="H124" s="34"/>
      <c r="I124" s="72" t="s">
        <v>115</v>
      </c>
      <c r="J124" s="10">
        <f t="shared" si="8"/>
        <v>0</v>
      </c>
    </row>
    <row r="125" spans="1:10" ht="26.25" customHeight="1" x14ac:dyDescent="0.2">
      <c r="A125" s="9">
        <f t="shared" si="7"/>
        <v>117</v>
      </c>
      <c r="B125" s="22" t="s">
        <v>41</v>
      </c>
      <c r="C125" s="23" t="s">
        <v>12</v>
      </c>
      <c r="D125" s="22" t="s">
        <v>66</v>
      </c>
      <c r="E125" s="23" t="s">
        <v>13</v>
      </c>
      <c r="F125" s="72" t="s">
        <v>115</v>
      </c>
      <c r="G125" s="72" t="s">
        <v>115</v>
      </c>
      <c r="H125" s="34"/>
      <c r="I125" s="72" t="s">
        <v>115</v>
      </c>
      <c r="J125" s="10">
        <f t="shared" si="8"/>
        <v>0</v>
      </c>
    </row>
    <row r="126" spans="1:10" s="7" customFormat="1" ht="72" x14ac:dyDescent="0.2">
      <c r="A126" s="6" t="s">
        <v>63</v>
      </c>
      <c r="B126" s="6" t="s">
        <v>1</v>
      </c>
      <c r="C126" s="6" t="s">
        <v>2</v>
      </c>
      <c r="D126" s="37" t="s">
        <v>3</v>
      </c>
      <c r="E126" s="6" t="s">
        <v>4</v>
      </c>
      <c r="F126" s="6" t="s">
        <v>121</v>
      </c>
      <c r="G126" s="6" t="s">
        <v>91</v>
      </c>
      <c r="H126" s="6" t="s">
        <v>92</v>
      </c>
      <c r="I126" s="6" t="s">
        <v>96</v>
      </c>
      <c r="J126" s="6" t="s">
        <v>125</v>
      </c>
    </row>
    <row r="127" spans="1:10" ht="26.25" customHeight="1" x14ac:dyDescent="0.2">
      <c r="A127" s="9">
        <f>A125+1</f>
        <v>118</v>
      </c>
      <c r="B127" s="22" t="s">
        <v>41</v>
      </c>
      <c r="C127" s="23" t="s">
        <v>12</v>
      </c>
      <c r="D127" s="22" t="s">
        <v>71</v>
      </c>
      <c r="E127" s="23" t="s">
        <v>13</v>
      </c>
      <c r="F127" s="72" t="s">
        <v>115</v>
      </c>
      <c r="G127" s="72" t="s">
        <v>115</v>
      </c>
      <c r="H127" s="34"/>
      <c r="I127" s="72" t="s">
        <v>115</v>
      </c>
      <c r="J127" s="10">
        <f t="shared" si="8"/>
        <v>0</v>
      </c>
    </row>
    <row r="128" spans="1:10" ht="26.25" customHeight="1" x14ac:dyDescent="0.2">
      <c r="A128" s="9">
        <f t="shared" si="7"/>
        <v>119</v>
      </c>
      <c r="B128" s="22" t="s">
        <v>99</v>
      </c>
      <c r="C128" s="23" t="s">
        <v>12</v>
      </c>
      <c r="D128" s="22" t="s">
        <v>69</v>
      </c>
      <c r="E128" s="23" t="s">
        <v>13</v>
      </c>
      <c r="F128" s="72" t="s">
        <v>115</v>
      </c>
      <c r="G128" s="72" t="s">
        <v>115</v>
      </c>
      <c r="H128" s="34"/>
      <c r="I128" s="72" t="s">
        <v>115</v>
      </c>
      <c r="J128" s="10">
        <f t="shared" si="8"/>
        <v>0</v>
      </c>
    </row>
    <row r="129" spans="1:10" ht="26.25" customHeight="1" x14ac:dyDescent="0.2">
      <c r="A129" s="9">
        <f t="shared" si="7"/>
        <v>120</v>
      </c>
      <c r="B129" s="22" t="s">
        <v>99</v>
      </c>
      <c r="C129" s="23" t="s">
        <v>12</v>
      </c>
      <c r="D129" s="22" t="s">
        <v>72</v>
      </c>
      <c r="E129" s="23" t="s">
        <v>13</v>
      </c>
      <c r="F129" s="72" t="s">
        <v>115</v>
      </c>
      <c r="G129" s="72" t="s">
        <v>115</v>
      </c>
      <c r="H129" s="34"/>
      <c r="I129" s="72" t="s">
        <v>115</v>
      </c>
      <c r="J129" s="10">
        <f t="shared" si="8"/>
        <v>0</v>
      </c>
    </row>
    <row r="130" spans="1:10" ht="26.25" customHeight="1" x14ac:dyDescent="0.2">
      <c r="A130" s="9">
        <f t="shared" si="7"/>
        <v>121</v>
      </c>
      <c r="B130" s="22" t="s">
        <v>99</v>
      </c>
      <c r="C130" s="23" t="s">
        <v>12</v>
      </c>
      <c r="D130" s="22" t="s">
        <v>70</v>
      </c>
      <c r="E130" s="23" t="s">
        <v>13</v>
      </c>
      <c r="F130" s="72" t="s">
        <v>115</v>
      </c>
      <c r="G130" s="72" t="s">
        <v>115</v>
      </c>
      <c r="H130" s="34"/>
      <c r="I130" s="72" t="s">
        <v>115</v>
      </c>
      <c r="J130" s="10">
        <f t="shared" si="8"/>
        <v>0</v>
      </c>
    </row>
    <row r="131" spans="1:10" ht="26.25" customHeight="1" x14ac:dyDescent="0.2">
      <c r="A131" s="9">
        <f t="shared" si="7"/>
        <v>122</v>
      </c>
      <c r="B131" s="22" t="s">
        <v>99</v>
      </c>
      <c r="C131" s="23" t="s">
        <v>12</v>
      </c>
      <c r="D131" s="22" t="s">
        <v>70</v>
      </c>
      <c r="E131" s="23" t="s">
        <v>13</v>
      </c>
      <c r="F131" s="72" t="s">
        <v>115</v>
      </c>
      <c r="G131" s="72" t="s">
        <v>115</v>
      </c>
      <c r="H131" s="34"/>
      <c r="I131" s="72" t="s">
        <v>115</v>
      </c>
      <c r="J131" s="10">
        <f t="shared" si="8"/>
        <v>0</v>
      </c>
    </row>
    <row r="132" spans="1:10" ht="26.25" customHeight="1" x14ac:dyDescent="0.2">
      <c r="A132" s="9">
        <f t="shared" si="7"/>
        <v>123</v>
      </c>
      <c r="B132" s="22" t="s">
        <v>99</v>
      </c>
      <c r="C132" s="23" t="s">
        <v>12</v>
      </c>
      <c r="D132" s="22" t="s">
        <v>73</v>
      </c>
      <c r="E132" s="23" t="s">
        <v>13</v>
      </c>
      <c r="F132" s="72" t="s">
        <v>115</v>
      </c>
      <c r="G132" s="72" t="s">
        <v>115</v>
      </c>
      <c r="H132" s="34"/>
      <c r="I132" s="72" t="s">
        <v>115</v>
      </c>
      <c r="J132" s="10">
        <f t="shared" si="8"/>
        <v>0</v>
      </c>
    </row>
    <row r="133" spans="1:10" ht="26.25" customHeight="1" x14ac:dyDescent="0.2">
      <c r="A133" s="9">
        <f t="shared" si="7"/>
        <v>124</v>
      </c>
      <c r="B133" s="22" t="s">
        <v>99</v>
      </c>
      <c r="C133" s="23" t="s">
        <v>12</v>
      </c>
      <c r="D133" s="22" t="s">
        <v>73</v>
      </c>
      <c r="E133" s="23" t="s">
        <v>13</v>
      </c>
      <c r="F133" s="72" t="s">
        <v>115</v>
      </c>
      <c r="G133" s="72" t="s">
        <v>115</v>
      </c>
      <c r="H133" s="34"/>
      <c r="I133" s="72" t="s">
        <v>115</v>
      </c>
      <c r="J133" s="10">
        <f t="shared" si="8"/>
        <v>0</v>
      </c>
    </row>
    <row r="134" spans="1:10" ht="26.25" customHeight="1" x14ac:dyDescent="0.2">
      <c r="A134" s="9">
        <f t="shared" si="7"/>
        <v>125</v>
      </c>
      <c r="B134" s="22" t="s">
        <v>99</v>
      </c>
      <c r="C134" s="9" t="s">
        <v>12</v>
      </c>
      <c r="D134" s="38" t="s">
        <v>85</v>
      </c>
      <c r="E134" s="25" t="s">
        <v>42</v>
      </c>
      <c r="F134" s="72" t="s">
        <v>115</v>
      </c>
      <c r="G134" s="72" t="s">
        <v>115</v>
      </c>
      <c r="H134" s="34"/>
      <c r="I134" s="72" t="s">
        <v>115</v>
      </c>
      <c r="J134" s="10">
        <f t="shared" si="8"/>
        <v>0</v>
      </c>
    </row>
    <row r="135" spans="1:10" ht="26.25" customHeight="1" x14ac:dyDescent="0.2">
      <c r="A135" s="9">
        <f t="shared" si="7"/>
        <v>126</v>
      </c>
      <c r="B135" s="22" t="s">
        <v>99</v>
      </c>
      <c r="C135" s="9" t="s">
        <v>12</v>
      </c>
      <c r="D135" s="38" t="s">
        <v>85</v>
      </c>
      <c r="E135" s="25" t="s">
        <v>42</v>
      </c>
      <c r="F135" s="72" t="s">
        <v>115</v>
      </c>
      <c r="G135" s="72" t="s">
        <v>115</v>
      </c>
      <c r="H135" s="34"/>
      <c r="I135" s="72" t="s">
        <v>115</v>
      </c>
      <c r="J135" s="10">
        <f t="shared" si="8"/>
        <v>0</v>
      </c>
    </row>
    <row r="136" spans="1:10" ht="26.25" customHeight="1" x14ac:dyDescent="0.2">
      <c r="A136" s="9">
        <f t="shared" si="7"/>
        <v>127</v>
      </c>
      <c r="B136" s="22" t="s">
        <v>99</v>
      </c>
      <c r="C136" s="9" t="s">
        <v>12</v>
      </c>
      <c r="D136" s="38" t="s">
        <v>85</v>
      </c>
      <c r="E136" s="25" t="s">
        <v>42</v>
      </c>
      <c r="F136" s="72" t="s">
        <v>115</v>
      </c>
      <c r="G136" s="72" t="s">
        <v>115</v>
      </c>
      <c r="H136" s="34"/>
      <c r="I136" s="72" t="s">
        <v>115</v>
      </c>
      <c r="J136" s="10">
        <f t="shared" si="8"/>
        <v>0</v>
      </c>
    </row>
    <row r="137" spans="1:10" ht="26.25" customHeight="1" x14ac:dyDescent="0.2">
      <c r="A137" s="9">
        <f t="shared" si="7"/>
        <v>128</v>
      </c>
      <c r="B137" s="24" t="s">
        <v>100</v>
      </c>
      <c r="C137" s="23" t="s">
        <v>12</v>
      </c>
      <c r="D137" s="73" t="s">
        <v>25</v>
      </c>
      <c r="E137" s="23" t="s">
        <v>26</v>
      </c>
      <c r="F137" s="72" t="s">
        <v>115</v>
      </c>
      <c r="G137" s="72" t="s">
        <v>115</v>
      </c>
      <c r="H137" s="34"/>
      <c r="I137" s="72" t="s">
        <v>115</v>
      </c>
      <c r="J137" s="10">
        <f t="shared" si="8"/>
        <v>0</v>
      </c>
    </row>
    <row r="138" spans="1:10" ht="26.25" customHeight="1" x14ac:dyDescent="0.2">
      <c r="A138" s="9">
        <f t="shared" si="7"/>
        <v>129</v>
      </c>
      <c r="B138" s="24" t="s">
        <v>100</v>
      </c>
      <c r="C138" s="23" t="s">
        <v>12</v>
      </c>
      <c r="D138" s="73" t="s">
        <v>43</v>
      </c>
      <c r="E138" s="23" t="s">
        <v>44</v>
      </c>
      <c r="F138" s="72" t="s">
        <v>115</v>
      </c>
      <c r="G138" s="72" t="s">
        <v>115</v>
      </c>
      <c r="H138" s="34"/>
      <c r="I138" s="72" t="s">
        <v>115</v>
      </c>
      <c r="J138" s="10">
        <f t="shared" si="8"/>
        <v>0</v>
      </c>
    </row>
    <row r="139" spans="1:10" ht="26.25" customHeight="1" x14ac:dyDescent="0.2">
      <c r="A139" s="9">
        <f t="shared" si="7"/>
        <v>130</v>
      </c>
      <c r="B139" s="24" t="s">
        <v>100</v>
      </c>
      <c r="C139" s="23" t="s">
        <v>12</v>
      </c>
      <c r="D139" s="73" t="s">
        <v>43</v>
      </c>
      <c r="E139" s="23" t="s">
        <v>44</v>
      </c>
      <c r="F139" s="72" t="s">
        <v>115</v>
      </c>
      <c r="G139" s="72" t="s">
        <v>115</v>
      </c>
      <c r="H139" s="34"/>
      <c r="I139" s="72" t="s">
        <v>115</v>
      </c>
      <c r="J139" s="10">
        <f t="shared" si="8"/>
        <v>0</v>
      </c>
    </row>
    <row r="140" spans="1:10" ht="26.25" customHeight="1" x14ac:dyDescent="0.2">
      <c r="A140" s="9">
        <f t="shared" si="7"/>
        <v>131</v>
      </c>
      <c r="B140" s="24" t="s">
        <v>100</v>
      </c>
      <c r="C140" s="23" t="s">
        <v>12</v>
      </c>
      <c r="D140" s="73" t="s">
        <v>43</v>
      </c>
      <c r="E140" s="23" t="s">
        <v>44</v>
      </c>
      <c r="F140" s="72" t="s">
        <v>115</v>
      </c>
      <c r="G140" s="72" t="s">
        <v>115</v>
      </c>
      <c r="H140" s="34"/>
      <c r="I140" s="72" t="s">
        <v>115</v>
      </c>
      <c r="J140" s="10">
        <f>H140*2</f>
        <v>0</v>
      </c>
    </row>
    <row r="141" spans="1:10" s="7" customFormat="1" ht="72" x14ac:dyDescent="0.2">
      <c r="A141" s="6" t="s">
        <v>63</v>
      </c>
      <c r="B141" s="6" t="s">
        <v>1</v>
      </c>
      <c r="C141" s="6" t="s">
        <v>2</v>
      </c>
      <c r="D141" s="37" t="s">
        <v>3</v>
      </c>
      <c r="E141" s="6" t="s">
        <v>4</v>
      </c>
      <c r="F141" s="6" t="s">
        <v>121</v>
      </c>
      <c r="G141" s="6" t="s">
        <v>91</v>
      </c>
      <c r="H141" s="6" t="s">
        <v>92</v>
      </c>
      <c r="I141" s="6" t="s">
        <v>96</v>
      </c>
      <c r="J141" s="6" t="s">
        <v>122</v>
      </c>
    </row>
    <row r="142" spans="1:10" ht="27.75" customHeight="1" x14ac:dyDescent="0.2">
      <c r="A142" s="99" t="s">
        <v>49</v>
      </c>
      <c r="B142" s="100"/>
      <c r="C142" s="8"/>
      <c r="D142" s="39"/>
      <c r="E142" s="8"/>
      <c r="F142" s="12"/>
      <c r="G142" s="12"/>
      <c r="H142" s="13"/>
      <c r="I142" s="12"/>
      <c r="J142" s="13"/>
    </row>
    <row r="143" spans="1:10" ht="26.25" customHeight="1" x14ac:dyDescent="0.2">
      <c r="A143" s="9">
        <v>132</v>
      </c>
      <c r="B143" s="22" t="s">
        <v>35</v>
      </c>
      <c r="C143" s="23" t="s">
        <v>45</v>
      </c>
      <c r="D143" s="22" t="s">
        <v>46</v>
      </c>
      <c r="E143" s="26" t="s">
        <v>47</v>
      </c>
      <c r="F143" s="72" t="s">
        <v>115</v>
      </c>
      <c r="G143" s="14"/>
      <c r="H143" s="72" t="s">
        <v>115</v>
      </c>
      <c r="I143" s="14"/>
      <c r="J143" s="10">
        <f>(G143*4)+(I143*1)</f>
        <v>0</v>
      </c>
    </row>
    <row r="144" spans="1:10" ht="26.25" customHeight="1" x14ac:dyDescent="0.2">
      <c r="A144" s="9">
        <v>133</v>
      </c>
      <c r="B144" s="22" t="s">
        <v>35</v>
      </c>
      <c r="C144" s="23" t="s">
        <v>48</v>
      </c>
      <c r="D144" s="22" t="s">
        <v>46</v>
      </c>
      <c r="E144" s="26" t="s">
        <v>47</v>
      </c>
      <c r="F144" s="72" t="s">
        <v>115</v>
      </c>
      <c r="G144" s="14"/>
      <c r="H144" s="72" t="s">
        <v>115</v>
      </c>
      <c r="I144" s="14"/>
      <c r="J144" s="10">
        <f t="shared" ref="J144:J145" si="9">(G144*4)+(I144*1)</f>
        <v>0</v>
      </c>
    </row>
    <row r="145" spans="1:13" ht="26.25" customHeight="1" x14ac:dyDescent="0.2">
      <c r="A145" s="9">
        <v>134</v>
      </c>
      <c r="B145" s="22" t="s">
        <v>101</v>
      </c>
      <c r="C145" s="23" t="s">
        <v>45</v>
      </c>
      <c r="D145" s="22" t="s">
        <v>46</v>
      </c>
      <c r="E145" s="26" t="s">
        <v>47</v>
      </c>
      <c r="F145" s="72" t="s">
        <v>115</v>
      </c>
      <c r="G145" s="14"/>
      <c r="H145" s="72" t="s">
        <v>115</v>
      </c>
      <c r="I145" s="14"/>
      <c r="J145" s="10">
        <f t="shared" si="9"/>
        <v>0</v>
      </c>
    </row>
    <row r="146" spans="1:13" ht="27.75" customHeight="1" x14ac:dyDescent="0.2">
      <c r="A146" s="112" t="s">
        <v>51</v>
      </c>
      <c r="B146" s="113"/>
      <c r="C146" s="30"/>
      <c r="D146" s="40"/>
      <c r="E146" s="31"/>
      <c r="F146" s="72"/>
      <c r="G146" s="72"/>
      <c r="H146" s="72"/>
      <c r="I146" s="72"/>
      <c r="J146" s="29"/>
    </row>
    <row r="147" spans="1:13" ht="26.25" customHeight="1" x14ac:dyDescent="0.2">
      <c r="A147" s="9">
        <v>135</v>
      </c>
      <c r="B147" s="22" t="s">
        <v>21</v>
      </c>
      <c r="C147" s="23" t="s">
        <v>52</v>
      </c>
      <c r="D147" s="22" t="s">
        <v>53</v>
      </c>
      <c r="E147" s="23" t="s">
        <v>44</v>
      </c>
      <c r="F147" s="34"/>
      <c r="G147" s="72" t="s">
        <v>115</v>
      </c>
      <c r="H147" s="35"/>
      <c r="I147" s="14"/>
      <c r="J147" s="10">
        <f>(F147*12)+(H147*2)+(I147)</f>
        <v>0</v>
      </c>
    </row>
    <row r="148" spans="1:13" ht="26.25" customHeight="1" thickBot="1" x14ac:dyDescent="0.25">
      <c r="A148" s="55">
        <v>136</v>
      </c>
      <c r="B148" s="61" t="s">
        <v>105</v>
      </c>
      <c r="C148" s="56" t="s">
        <v>52</v>
      </c>
      <c r="D148" s="61" t="s">
        <v>54</v>
      </c>
      <c r="E148" s="56" t="s">
        <v>55</v>
      </c>
      <c r="F148" s="62"/>
      <c r="G148" s="72" t="s">
        <v>115</v>
      </c>
      <c r="H148" s="63"/>
      <c r="I148" s="64"/>
      <c r="J148" s="49">
        <f>(F148*12)+(H148*2)+(I148)</f>
        <v>0</v>
      </c>
    </row>
    <row r="149" spans="1:13" ht="39.75" customHeight="1" thickBot="1" x14ac:dyDescent="0.25">
      <c r="A149" s="101" t="s">
        <v>59</v>
      </c>
      <c r="B149" s="102"/>
      <c r="C149" s="102"/>
      <c r="D149" s="102"/>
      <c r="E149" s="102"/>
      <c r="F149" s="102"/>
      <c r="G149" s="102"/>
      <c r="H149" s="102"/>
      <c r="I149" s="102"/>
      <c r="J149" s="50">
        <f>SUM(J5:J23,J24:J60,J61:J90,J91:J116,J117:J140,J143:J145,J147:J148)</f>
        <v>0</v>
      </c>
      <c r="M149" s="11" t="s">
        <v>0</v>
      </c>
    </row>
    <row r="150" spans="1:13" s="7" customFormat="1" ht="50.25" x14ac:dyDescent="0.2">
      <c r="A150" s="6" t="s">
        <v>63</v>
      </c>
      <c r="B150" s="78" t="s">
        <v>1</v>
      </c>
      <c r="C150" s="79"/>
      <c r="D150" s="80"/>
      <c r="E150" s="36" t="s">
        <v>2</v>
      </c>
      <c r="F150" s="6" t="s">
        <v>64</v>
      </c>
      <c r="G150" s="36" t="s">
        <v>3</v>
      </c>
      <c r="H150" s="6" t="s">
        <v>4</v>
      </c>
      <c r="I150" s="6" t="s">
        <v>123</v>
      </c>
      <c r="J150" s="6" t="s">
        <v>124</v>
      </c>
    </row>
    <row r="151" spans="1:13" s="7" customFormat="1" ht="15" x14ac:dyDescent="0.2">
      <c r="A151" s="81" t="s">
        <v>6</v>
      </c>
      <c r="B151" s="82"/>
      <c r="C151" s="82"/>
      <c r="D151" s="82"/>
      <c r="E151" s="82"/>
      <c r="F151" s="82"/>
      <c r="G151" s="82"/>
      <c r="H151" s="82"/>
      <c r="I151" s="82"/>
      <c r="J151" s="83"/>
    </row>
    <row r="152" spans="1:13" ht="20.100000000000001" customHeight="1" x14ac:dyDescent="0.2">
      <c r="A152" s="81" t="s">
        <v>62</v>
      </c>
      <c r="B152" s="82"/>
      <c r="C152" s="82"/>
      <c r="D152" s="82"/>
      <c r="E152" s="82"/>
      <c r="F152" s="82"/>
      <c r="G152" s="82"/>
      <c r="H152" s="82"/>
      <c r="I152" s="82"/>
      <c r="J152" s="83"/>
    </row>
    <row r="153" spans="1:13" ht="26.25" customHeight="1" x14ac:dyDescent="0.2">
      <c r="A153" s="15">
        <v>1</v>
      </c>
      <c r="B153" s="93" t="s">
        <v>11</v>
      </c>
      <c r="C153" s="103"/>
      <c r="D153" s="104"/>
      <c r="E153" s="23" t="s">
        <v>12</v>
      </c>
      <c r="F153" s="23">
        <v>1</v>
      </c>
      <c r="G153" s="23" t="s">
        <v>66</v>
      </c>
      <c r="H153" s="23" t="s">
        <v>13</v>
      </c>
      <c r="I153" s="16"/>
      <c r="J153" s="17">
        <f>F153*I153</f>
        <v>0</v>
      </c>
    </row>
    <row r="154" spans="1:13" ht="25.5" customHeight="1" x14ac:dyDescent="0.2">
      <c r="A154" s="15">
        <f>A153+1</f>
        <v>2</v>
      </c>
      <c r="B154" s="93" t="s">
        <v>17</v>
      </c>
      <c r="C154" s="94"/>
      <c r="D154" s="95"/>
      <c r="E154" s="23" t="s">
        <v>12</v>
      </c>
      <c r="F154" s="23">
        <v>1</v>
      </c>
      <c r="G154" s="23" t="s">
        <v>68</v>
      </c>
      <c r="H154" s="23" t="s">
        <v>13</v>
      </c>
      <c r="I154" s="16"/>
      <c r="J154" s="17">
        <f t="shared" ref="J154:J219" si="10">F154*I154</f>
        <v>0</v>
      </c>
    </row>
    <row r="155" spans="1:13" ht="25.5" customHeight="1" x14ac:dyDescent="0.2">
      <c r="A155" s="9">
        <f t="shared" ref="A155:A228" si="11">A154+1</f>
        <v>3</v>
      </c>
      <c r="B155" s="93" t="s">
        <v>20</v>
      </c>
      <c r="C155" s="103"/>
      <c r="D155" s="104"/>
      <c r="E155" s="23" t="s">
        <v>12</v>
      </c>
      <c r="F155" s="23">
        <v>1</v>
      </c>
      <c r="G155" s="23" t="s">
        <v>69</v>
      </c>
      <c r="H155" s="23" t="s">
        <v>13</v>
      </c>
      <c r="I155" s="16"/>
      <c r="J155" s="17">
        <f t="shared" si="10"/>
        <v>0</v>
      </c>
    </row>
    <row r="156" spans="1:13" ht="25.5" customHeight="1" x14ac:dyDescent="0.2">
      <c r="A156" s="9">
        <f t="shared" si="11"/>
        <v>4</v>
      </c>
      <c r="B156" s="93" t="s">
        <v>20</v>
      </c>
      <c r="C156" s="103"/>
      <c r="D156" s="104"/>
      <c r="E156" s="23" t="s">
        <v>12</v>
      </c>
      <c r="F156" s="23">
        <v>1</v>
      </c>
      <c r="G156" s="23" t="s">
        <v>70</v>
      </c>
      <c r="H156" s="23" t="s">
        <v>13</v>
      </c>
      <c r="I156" s="16"/>
      <c r="J156" s="17">
        <f t="shared" si="10"/>
        <v>0</v>
      </c>
    </row>
    <row r="157" spans="1:13" s="7" customFormat="1" ht="50.25" x14ac:dyDescent="0.2">
      <c r="A157" s="6" t="s">
        <v>63</v>
      </c>
      <c r="B157" s="78" t="s">
        <v>1</v>
      </c>
      <c r="C157" s="79"/>
      <c r="D157" s="80"/>
      <c r="E157" s="36" t="s">
        <v>2</v>
      </c>
      <c r="F157" s="6" t="s">
        <v>64</v>
      </c>
      <c r="G157" s="36" t="s">
        <v>3</v>
      </c>
      <c r="H157" s="6" t="s">
        <v>4</v>
      </c>
      <c r="I157" s="6" t="s">
        <v>123</v>
      </c>
      <c r="J157" s="6" t="s">
        <v>124</v>
      </c>
    </row>
    <row r="158" spans="1:13" ht="25.5" customHeight="1" x14ac:dyDescent="0.2">
      <c r="A158" s="9">
        <f>A156+1</f>
        <v>5</v>
      </c>
      <c r="B158" s="93" t="s">
        <v>21</v>
      </c>
      <c r="C158" s="103"/>
      <c r="D158" s="104"/>
      <c r="E158" s="23" t="s">
        <v>12</v>
      </c>
      <c r="F158" s="23">
        <v>2</v>
      </c>
      <c r="G158" s="23" t="s">
        <v>71</v>
      </c>
      <c r="H158" s="23" t="s">
        <v>13</v>
      </c>
      <c r="I158" s="16"/>
      <c r="J158" s="17">
        <f t="shared" si="10"/>
        <v>0</v>
      </c>
    </row>
    <row r="159" spans="1:13" ht="25.5" customHeight="1" x14ac:dyDescent="0.2">
      <c r="A159" s="9">
        <f>A158+1</f>
        <v>6</v>
      </c>
      <c r="B159" s="93" t="s">
        <v>22</v>
      </c>
      <c r="C159" s="103"/>
      <c r="D159" s="104"/>
      <c r="E159" s="23" t="s">
        <v>12</v>
      </c>
      <c r="F159" s="23">
        <v>2</v>
      </c>
      <c r="G159" s="23" t="s">
        <v>72</v>
      </c>
      <c r="H159" s="23" t="s">
        <v>13</v>
      </c>
      <c r="I159" s="16"/>
      <c r="J159" s="17">
        <f t="shared" si="10"/>
        <v>0</v>
      </c>
    </row>
    <row r="160" spans="1:13" ht="25.5" customHeight="1" x14ac:dyDescent="0.2">
      <c r="A160" s="9">
        <f t="shared" si="11"/>
        <v>7</v>
      </c>
      <c r="B160" s="93" t="s">
        <v>22</v>
      </c>
      <c r="C160" s="103"/>
      <c r="D160" s="104"/>
      <c r="E160" s="23" t="s">
        <v>12</v>
      </c>
      <c r="F160" s="23">
        <v>1</v>
      </c>
      <c r="G160" s="23" t="s">
        <v>71</v>
      </c>
      <c r="H160" s="23" t="s">
        <v>13</v>
      </c>
      <c r="I160" s="16"/>
      <c r="J160" s="17">
        <f t="shared" si="10"/>
        <v>0</v>
      </c>
    </row>
    <row r="161" spans="1:10" ht="25.5" customHeight="1" x14ac:dyDescent="0.2">
      <c r="A161" s="9">
        <f t="shared" si="11"/>
        <v>8</v>
      </c>
      <c r="B161" s="93" t="s">
        <v>22</v>
      </c>
      <c r="C161" s="103"/>
      <c r="D161" s="104"/>
      <c r="E161" s="23" t="s">
        <v>12</v>
      </c>
      <c r="F161" s="23">
        <v>1</v>
      </c>
      <c r="G161" s="23" t="s">
        <v>73</v>
      </c>
      <c r="H161" s="23" t="s">
        <v>13</v>
      </c>
      <c r="I161" s="16"/>
      <c r="J161" s="17">
        <f t="shared" si="10"/>
        <v>0</v>
      </c>
    </row>
    <row r="162" spans="1:10" ht="25.5" customHeight="1" x14ac:dyDescent="0.2">
      <c r="A162" s="9">
        <f t="shared" si="11"/>
        <v>9</v>
      </c>
      <c r="B162" s="87" t="s">
        <v>23</v>
      </c>
      <c r="C162" s="88"/>
      <c r="D162" s="89"/>
      <c r="E162" s="23" t="s">
        <v>12</v>
      </c>
      <c r="F162" s="23">
        <v>1</v>
      </c>
      <c r="G162" s="23" t="s">
        <v>74</v>
      </c>
      <c r="H162" s="23" t="s">
        <v>13</v>
      </c>
      <c r="I162" s="16"/>
      <c r="J162" s="17">
        <f t="shared" si="10"/>
        <v>0</v>
      </c>
    </row>
    <row r="163" spans="1:10" ht="25.5" customHeight="1" x14ac:dyDescent="0.2">
      <c r="A163" s="9">
        <f>A162+1</f>
        <v>10</v>
      </c>
      <c r="B163" s="87" t="s">
        <v>23</v>
      </c>
      <c r="C163" s="88"/>
      <c r="D163" s="89"/>
      <c r="E163" s="23" t="s">
        <v>12</v>
      </c>
      <c r="F163" s="23">
        <v>1</v>
      </c>
      <c r="G163" s="23" t="s">
        <v>72</v>
      </c>
      <c r="H163" s="23" t="s">
        <v>13</v>
      </c>
      <c r="I163" s="16"/>
      <c r="J163" s="17">
        <f t="shared" si="10"/>
        <v>0</v>
      </c>
    </row>
    <row r="164" spans="1:10" ht="26.25" customHeight="1" x14ac:dyDescent="0.2">
      <c r="A164" s="9">
        <f t="shared" si="11"/>
        <v>11</v>
      </c>
      <c r="B164" s="87" t="s">
        <v>106</v>
      </c>
      <c r="C164" s="90"/>
      <c r="D164" s="91"/>
      <c r="E164" s="23" t="s">
        <v>12</v>
      </c>
      <c r="F164" s="23">
        <v>1</v>
      </c>
      <c r="G164" s="23" t="s">
        <v>75</v>
      </c>
      <c r="H164" s="23" t="s">
        <v>13</v>
      </c>
      <c r="I164" s="16"/>
      <c r="J164" s="17">
        <f t="shared" si="10"/>
        <v>0</v>
      </c>
    </row>
    <row r="165" spans="1:10" ht="26.25" customHeight="1" x14ac:dyDescent="0.2">
      <c r="A165" s="9">
        <f>A164+1</f>
        <v>12</v>
      </c>
      <c r="B165" s="87" t="s">
        <v>106</v>
      </c>
      <c r="C165" s="90"/>
      <c r="D165" s="91"/>
      <c r="E165" s="23" t="s">
        <v>12</v>
      </c>
      <c r="F165" s="23">
        <v>1</v>
      </c>
      <c r="G165" s="23" t="s">
        <v>69</v>
      </c>
      <c r="H165" s="23" t="s">
        <v>13</v>
      </c>
      <c r="I165" s="16"/>
      <c r="J165" s="17">
        <f t="shared" si="10"/>
        <v>0</v>
      </c>
    </row>
    <row r="166" spans="1:10" ht="26.25" customHeight="1" x14ac:dyDescent="0.2">
      <c r="A166" s="9">
        <f t="shared" si="11"/>
        <v>13</v>
      </c>
      <c r="B166" s="87" t="s">
        <v>106</v>
      </c>
      <c r="C166" s="90"/>
      <c r="D166" s="91"/>
      <c r="E166" s="23" t="s">
        <v>12</v>
      </c>
      <c r="F166" s="23">
        <v>1</v>
      </c>
      <c r="G166" s="23" t="s">
        <v>67</v>
      </c>
      <c r="H166" s="23" t="s">
        <v>13</v>
      </c>
      <c r="I166" s="16"/>
      <c r="J166" s="17">
        <f t="shared" si="10"/>
        <v>0</v>
      </c>
    </row>
    <row r="167" spans="1:10" ht="26.25" customHeight="1" x14ac:dyDescent="0.2">
      <c r="A167" s="9">
        <f t="shared" si="11"/>
        <v>14</v>
      </c>
      <c r="B167" s="87" t="s">
        <v>106</v>
      </c>
      <c r="C167" s="90"/>
      <c r="D167" s="91"/>
      <c r="E167" s="23" t="s">
        <v>12</v>
      </c>
      <c r="F167" s="23">
        <v>1</v>
      </c>
      <c r="G167" s="23" t="s">
        <v>74</v>
      </c>
      <c r="H167" s="23" t="s">
        <v>13</v>
      </c>
      <c r="I167" s="16"/>
      <c r="J167" s="17">
        <f t="shared" si="10"/>
        <v>0</v>
      </c>
    </row>
    <row r="168" spans="1:10" ht="26.25" customHeight="1" x14ac:dyDescent="0.2">
      <c r="A168" s="9">
        <f>A167+1</f>
        <v>15</v>
      </c>
      <c r="B168" s="87" t="s">
        <v>106</v>
      </c>
      <c r="C168" s="90"/>
      <c r="D168" s="91"/>
      <c r="E168" s="23" t="s">
        <v>12</v>
      </c>
      <c r="F168" s="23">
        <v>1</v>
      </c>
      <c r="G168" s="23" t="s">
        <v>70</v>
      </c>
      <c r="H168" s="23" t="s">
        <v>13</v>
      </c>
      <c r="I168" s="16"/>
      <c r="J168" s="17">
        <f t="shared" si="10"/>
        <v>0</v>
      </c>
    </row>
    <row r="169" spans="1:10" ht="26.25" customHeight="1" x14ac:dyDescent="0.2">
      <c r="A169" s="9">
        <f>A168+1</f>
        <v>16</v>
      </c>
      <c r="B169" s="87" t="s">
        <v>106</v>
      </c>
      <c r="C169" s="90"/>
      <c r="D169" s="91"/>
      <c r="E169" s="23" t="s">
        <v>12</v>
      </c>
      <c r="F169" s="23">
        <v>1</v>
      </c>
      <c r="G169" s="23" t="s">
        <v>73</v>
      </c>
      <c r="H169" s="23" t="s">
        <v>13</v>
      </c>
      <c r="I169" s="16"/>
      <c r="J169" s="17">
        <f t="shared" si="10"/>
        <v>0</v>
      </c>
    </row>
    <row r="170" spans="1:10" ht="26.25" customHeight="1" x14ac:dyDescent="0.2">
      <c r="A170" s="9">
        <f>A169+1</f>
        <v>17</v>
      </c>
      <c r="B170" s="87" t="s">
        <v>106</v>
      </c>
      <c r="C170" s="90"/>
      <c r="D170" s="91"/>
      <c r="E170" s="23" t="s">
        <v>12</v>
      </c>
      <c r="F170" s="23">
        <v>1</v>
      </c>
      <c r="G170" s="23" t="s">
        <v>76</v>
      </c>
      <c r="H170" s="23" t="s">
        <v>13</v>
      </c>
      <c r="I170" s="16"/>
      <c r="J170" s="17">
        <f t="shared" si="10"/>
        <v>0</v>
      </c>
    </row>
    <row r="171" spans="1:10" ht="26.25" customHeight="1" x14ac:dyDescent="0.2">
      <c r="A171" s="9">
        <f t="shared" si="11"/>
        <v>18</v>
      </c>
      <c r="B171" s="87" t="s">
        <v>106</v>
      </c>
      <c r="C171" s="90"/>
      <c r="D171" s="91"/>
      <c r="E171" s="23" t="s">
        <v>12</v>
      </c>
      <c r="F171" s="23">
        <v>1</v>
      </c>
      <c r="G171" s="74" t="s">
        <v>77</v>
      </c>
      <c r="H171" s="23" t="s">
        <v>13</v>
      </c>
      <c r="I171" s="16"/>
      <c r="J171" s="17">
        <f t="shared" si="10"/>
        <v>0</v>
      </c>
    </row>
    <row r="172" spans="1:10" ht="26.25" customHeight="1" x14ac:dyDescent="0.2">
      <c r="A172" s="9">
        <f t="shared" si="11"/>
        <v>19</v>
      </c>
      <c r="B172" s="92" t="s">
        <v>107</v>
      </c>
      <c r="C172" s="88"/>
      <c r="D172" s="89"/>
      <c r="E172" s="23" t="s">
        <v>12</v>
      </c>
      <c r="F172" s="23">
        <v>2</v>
      </c>
      <c r="G172" s="74" t="s">
        <v>25</v>
      </c>
      <c r="H172" s="23" t="s">
        <v>26</v>
      </c>
      <c r="I172" s="16"/>
      <c r="J172" s="17">
        <f t="shared" si="10"/>
        <v>0</v>
      </c>
    </row>
    <row r="173" spans="1:10" ht="26.25" customHeight="1" x14ac:dyDescent="0.2">
      <c r="A173" s="9">
        <f t="shared" si="11"/>
        <v>20</v>
      </c>
      <c r="B173" s="96" t="s">
        <v>56</v>
      </c>
      <c r="C173" s="97"/>
      <c r="D173" s="98"/>
      <c r="E173" s="23" t="s">
        <v>12</v>
      </c>
      <c r="F173" s="23">
        <v>1</v>
      </c>
      <c r="G173" s="75" t="s">
        <v>116</v>
      </c>
      <c r="H173" s="23" t="s">
        <v>44</v>
      </c>
      <c r="I173" s="16"/>
      <c r="J173" s="17">
        <f t="shared" si="10"/>
        <v>0</v>
      </c>
    </row>
    <row r="174" spans="1:10" ht="26.25" customHeight="1" x14ac:dyDescent="0.2">
      <c r="A174" s="9">
        <f t="shared" si="11"/>
        <v>21</v>
      </c>
      <c r="B174" s="87" t="s">
        <v>27</v>
      </c>
      <c r="C174" s="88"/>
      <c r="D174" s="89"/>
      <c r="E174" s="23" t="s">
        <v>12</v>
      </c>
      <c r="F174" s="23">
        <v>2</v>
      </c>
      <c r="G174" s="74" t="s">
        <v>69</v>
      </c>
      <c r="H174" s="23" t="s">
        <v>13</v>
      </c>
      <c r="I174" s="16"/>
      <c r="J174" s="17">
        <f t="shared" si="10"/>
        <v>0</v>
      </c>
    </row>
    <row r="175" spans="1:10" ht="26.25" customHeight="1" x14ac:dyDescent="0.2">
      <c r="A175" s="9">
        <f t="shared" si="11"/>
        <v>22</v>
      </c>
      <c r="B175" s="87" t="s">
        <v>27</v>
      </c>
      <c r="C175" s="88"/>
      <c r="D175" s="89"/>
      <c r="E175" s="23" t="s">
        <v>12</v>
      </c>
      <c r="F175" s="23">
        <v>1</v>
      </c>
      <c r="G175" s="74" t="s">
        <v>74</v>
      </c>
      <c r="H175" s="23" t="s">
        <v>13</v>
      </c>
      <c r="I175" s="16"/>
      <c r="J175" s="17">
        <f t="shared" si="10"/>
        <v>0</v>
      </c>
    </row>
    <row r="176" spans="1:10" ht="26.25" customHeight="1" x14ac:dyDescent="0.2">
      <c r="A176" s="9">
        <f>A175+1</f>
        <v>23</v>
      </c>
      <c r="B176" s="87" t="s">
        <v>27</v>
      </c>
      <c r="C176" s="88"/>
      <c r="D176" s="89"/>
      <c r="E176" s="23" t="s">
        <v>12</v>
      </c>
      <c r="F176" s="23">
        <v>1</v>
      </c>
      <c r="G176" s="74" t="s">
        <v>72</v>
      </c>
      <c r="H176" s="23" t="s">
        <v>13</v>
      </c>
      <c r="I176" s="16"/>
      <c r="J176" s="17">
        <f t="shared" si="10"/>
        <v>0</v>
      </c>
    </row>
    <row r="177" spans="1:10" ht="26.25" customHeight="1" x14ac:dyDescent="0.2">
      <c r="A177" s="9">
        <f>A176+1</f>
        <v>24</v>
      </c>
      <c r="B177" s="87" t="s">
        <v>27</v>
      </c>
      <c r="C177" s="88"/>
      <c r="D177" s="89"/>
      <c r="E177" s="23" t="s">
        <v>12</v>
      </c>
      <c r="F177" s="23">
        <v>1</v>
      </c>
      <c r="G177" s="74" t="s">
        <v>65</v>
      </c>
      <c r="H177" s="23" t="s">
        <v>13</v>
      </c>
      <c r="I177" s="16"/>
      <c r="J177" s="17">
        <f t="shared" si="10"/>
        <v>0</v>
      </c>
    </row>
    <row r="178" spans="1:10" ht="26.25" customHeight="1" x14ac:dyDescent="0.2">
      <c r="A178" s="9">
        <f t="shared" ref="A178:A184" si="12">A177+1</f>
        <v>25</v>
      </c>
      <c r="B178" s="93" t="s">
        <v>57</v>
      </c>
      <c r="C178" s="94"/>
      <c r="D178" s="95"/>
      <c r="E178" s="23" t="s">
        <v>12</v>
      </c>
      <c r="F178" s="45">
        <v>1</v>
      </c>
      <c r="G178" s="76" t="s">
        <v>110</v>
      </c>
      <c r="H178" s="23" t="s">
        <v>44</v>
      </c>
      <c r="I178" s="16"/>
      <c r="J178" s="17">
        <f t="shared" si="10"/>
        <v>0</v>
      </c>
    </row>
    <row r="179" spans="1:10" ht="26.25" customHeight="1" x14ac:dyDescent="0.2">
      <c r="A179" s="9">
        <f t="shared" si="12"/>
        <v>26</v>
      </c>
      <c r="B179" s="93" t="s">
        <v>57</v>
      </c>
      <c r="C179" s="94"/>
      <c r="D179" s="95"/>
      <c r="E179" s="23" t="s">
        <v>12</v>
      </c>
      <c r="F179" s="45">
        <v>4</v>
      </c>
      <c r="G179" s="76" t="s">
        <v>111</v>
      </c>
      <c r="H179" s="23" t="s">
        <v>44</v>
      </c>
      <c r="I179" s="16"/>
      <c r="J179" s="17">
        <f t="shared" si="10"/>
        <v>0</v>
      </c>
    </row>
    <row r="180" spans="1:10" ht="26.25" customHeight="1" x14ac:dyDescent="0.2">
      <c r="A180" s="9">
        <f t="shared" si="12"/>
        <v>27</v>
      </c>
      <c r="B180" s="93" t="s">
        <v>57</v>
      </c>
      <c r="C180" s="94"/>
      <c r="D180" s="95"/>
      <c r="E180" s="23" t="s">
        <v>12</v>
      </c>
      <c r="F180" s="45">
        <v>1</v>
      </c>
      <c r="G180" s="76" t="s">
        <v>112</v>
      </c>
      <c r="H180" s="23" t="s">
        <v>44</v>
      </c>
      <c r="I180" s="16"/>
      <c r="J180" s="17">
        <f t="shared" si="10"/>
        <v>0</v>
      </c>
    </row>
    <row r="181" spans="1:10" ht="26.25" customHeight="1" x14ac:dyDescent="0.2">
      <c r="A181" s="9">
        <f t="shared" si="12"/>
        <v>28</v>
      </c>
      <c r="B181" s="93" t="s">
        <v>57</v>
      </c>
      <c r="C181" s="94"/>
      <c r="D181" s="95"/>
      <c r="E181" s="23" t="s">
        <v>12</v>
      </c>
      <c r="F181" s="45">
        <v>2</v>
      </c>
      <c r="G181" s="76" t="s">
        <v>113</v>
      </c>
      <c r="H181" s="23" t="s">
        <v>44</v>
      </c>
      <c r="I181" s="16"/>
      <c r="J181" s="17">
        <f t="shared" si="10"/>
        <v>0</v>
      </c>
    </row>
    <row r="182" spans="1:10" ht="26.25" customHeight="1" x14ac:dyDescent="0.2">
      <c r="A182" s="9">
        <f>A181+1</f>
        <v>29</v>
      </c>
      <c r="B182" s="93" t="s">
        <v>57</v>
      </c>
      <c r="C182" s="94"/>
      <c r="D182" s="95"/>
      <c r="E182" s="23" t="s">
        <v>12</v>
      </c>
      <c r="F182" s="45">
        <v>1</v>
      </c>
      <c r="G182" s="76" t="s">
        <v>114</v>
      </c>
      <c r="H182" s="23" t="s">
        <v>44</v>
      </c>
      <c r="I182" s="16"/>
      <c r="J182" s="17">
        <f t="shared" si="10"/>
        <v>0</v>
      </c>
    </row>
    <row r="183" spans="1:10" ht="26.25" customHeight="1" x14ac:dyDescent="0.2">
      <c r="A183" s="9">
        <f t="shared" si="12"/>
        <v>30</v>
      </c>
      <c r="B183" s="93" t="s">
        <v>57</v>
      </c>
      <c r="C183" s="94"/>
      <c r="D183" s="95"/>
      <c r="E183" s="23" t="s">
        <v>12</v>
      </c>
      <c r="F183" s="23">
        <v>1</v>
      </c>
      <c r="G183" s="74" t="s">
        <v>86</v>
      </c>
      <c r="H183" s="23" t="s">
        <v>44</v>
      </c>
      <c r="I183" s="16"/>
      <c r="J183" s="17">
        <f t="shared" si="10"/>
        <v>0</v>
      </c>
    </row>
    <row r="184" spans="1:10" ht="26.25" customHeight="1" x14ac:dyDescent="0.2">
      <c r="A184" s="9">
        <f t="shared" si="12"/>
        <v>31</v>
      </c>
      <c r="B184" s="87" t="s">
        <v>28</v>
      </c>
      <c r="C184" s="88"/>
      <c r="D184" s="89"/>
      <c r="E184" s="23" t="s">
        <v>12</v>
      </c>
      <c r="F184" s="23">
        <v>1</v>
      </c>
      <c r="G184" s="23" t="s">
        <v>69</v>
      </c>
      <c r="H184" s="23" t="s">
        <v>13</v>
      </c>
      <c r="I184" s="16"/>
      <c r="J184" s="17">
        <f t="shared" si="10"/>
        <v>0</v>
      </c>
    </row>
    <row r="185" spans="1:10" ht="26.25" customHeight="1" x14ac:dyDescent="0.2">
      <c r="A185" s="9">
        <f t="shared" si="11"/>
        <v>32</v>
      </c>
      <c r="B185" s="87" t="s">
        <v>28</v>
      </c>
      <c r="C185" s="88"/>
      <c r="D185" s="89"/>
      <c r="E185" s="23" t="s">
        <v>12</v>
      </c>
      <c r="F185" s="23">
        <v>1</v>
      </c>
      <c r="G185" s="23" t="s">
        <v>72</v>
      </c>
      <c r="H185" s="23" t="s">
        <v>13</v>
      </c>
      <c r="I185" s="16"/>
      <c r="J185" s="17">
        <f t="shared" si="10"/>
        <v>0</v>
      </c>
    </row>
    <row r="186" spans="1:10" ht="26.25" customHeight="1" x14ac:dyDescent="0.2">
      <c r="A186" s="9">
        <f t="shared" si="11"/>
        <v>33</v>
      </c>
      <c r="B186" s="87" t="s">
        <v>28</v>
      </c>
      <c r="C186" s="88"/>
      <c r="D186" s="89"/>
      <c r="E186" s="23" t="s">
        <v>12</v>
      </c>
      <c r="F186" s="23">
        <v>3</v>
      </c>
      <c r="G186" s="23" t="s">
        <v>71</v>
      </c>
      <c r="H186" s="23" t="s">
        <v>13</v>
      </c>
      <c r="I186" s="16"/>
      <c r="J186" s="17">
        <f t="shared" si="10"/>
        <v>0</v>
      </c>
    </row>
    <row r="187" spans="1:10" ht="26.25" customHeight="1" x14ac:dyDescent="0.2">
      <c r="A187" s="9">
        <f t="shared" si="11"/>
        <v>34</v>
      </c>
      <c r="B187" s="87" t="s">
        <v>29</v>
      </c>
      <c r="C187" s="88"/>
      <c r="D187" s="89"/>
      <c r="E187" s="23" t="s">
        <v>12</v>
      </c>
      <c r="F187" s="23">
        <v>1</v>
      </c>
      <c r="G187" s="23" t="s">
        <v>70</v>
      </c>
      <c r="H187" s="23" t="s">
        <v>13</v>
      </c>
      <c r="I187" s="16"/>
      <c r="J187" s="17">
        <f t="shared" si="10"/>
        <v>0</v>
      </c>
    </row>
    <row r="188" spans="1:10" ht="26.25" customHeight="1" x14ac:dyDescent="0.2">
      <c r="A188" s="9">
        <f t="shared" si="11"/>
        <v>35</v>
      </c>
      <c r="B188" s="87" t="s">
        <v>29</v>
      </c>
      <c r="C188" s="88"/>
      <c r="D188" s="89"/>
      <c r="E188" s="23" t="s">
        <v>12</v>
      </c>
      <c r="F188" s="23">
        <v>1</v>
      </c>
      <c r="G188" s="23" t="s">
        <v>73</v>
      </c>
      <c r="H188" s="23" t="s">
        <v>13</v>
      </c>
      <c r="I188" s="16"/>
      <c r="J188" s="17">
        <f t="shared" si="10"/>
        <v>0</v>
      </c>
    </row>
    <row r="189" spans="1:10" ht="26.25" customHeight="1" x14ac:dyDescent="0.2">
      <c r="A189" s="9">
        <f>A188+1</f>
        <v>36</v>
      </c>
      <c r="B189" s="93" t="s">
        <v>29</v>
      </c>
      <c r="C189" s="94"/>
      <c r="D189" s="95"/>
      <c r="E189" s="23" t="s">
        <v>12</v>
      </c>
      <c r="F189" s="23">
        <v>1</v>
      </c>
      <c r="G189" s="74" t="s">
        <v>86</v>
      </c>
      <c r="H189" s="23" t="s">
        <v>44</v>
      </c>
      <c r="I189" s="16"/>
      <c r="J189" s="17">
        <f t="shared" si="10"/>
        <v>0</v>
      </c>
    </row>
    <row r="190" spans="1:10" ht="26.25" customHeight="1" x14ac:dyDescent="0.2">
      <c r="A190" s="9">
        <f t="shared" ref="A190:A194" si="13">A189+1</f>
        <v>37</v>
      </c>
      <c r="B190" s="93" t="s">
        <v>29</v>
      </c>
      <c r="C190" s="94"/>
      <c r="D190" s="95"/>
      <c r="E190" s="23" t="s">
        <v>12</v>
      </c>
      <c r="F190" s="23">
        <v>1</v>
      </c>
      <c r="G190" s="33" t="s">
        <v>78</v>
      </c>
      <c r="H190" s="23" t="s">
        <v>44</v>
      </c>
      <c r="I190" s="16"/>
      <c r="J190" s="17">
        <f t="shared" si="10"/>
        <v>0</v>
      </c>
    </row>
    <row r="191" spans="1:10" s="7" customFormat="1" ht="50.25" x14ac:dyDescent="0.2">
      <c r="A191" s="6" t="s">
        <v>63</v>
      </c>
      <c r="B191" s="78" t="s">
        <v>1</v>
      </c>
      <c r="C191" s="79"/>
      <c r="D191" s="80"/>
      <c r="E191" s="36" t="s">
        <v>2</v>
      </c>
      <c r="F191" s="6" t="s">
        <v>64</v>
      </c>
      <c r="G191" s="36" t="s">
        <v>3</v>
      </c>
      <c r="H191" s="6" t="s">
        <v>4</v>
      </c>
      <c r="I191" s="6" t="s">
        <v>123</v>
      </c>
      <c r="J191" s="6" t="s">
        <v>124</v>
      </c>
    </row>
    <row r="192" spans="1:10" ht="26.25" customHeight="1" x14ac:dyDescent="0.2">
      <c r="A192" s="9">
        <f>A190+1</f>
        <v>38</v>
      </c>
      <c r="B192" s="93" t="s">
        <v>94</v>
      </c>
      <c r="C192" s="94"/>
      <c r="D192" s="95"/>
      <c r="E192" s="23" t="s">
        <v>12</v>
      </c>
      <c r="F192" s="23">
        <v>1</v>
      </c>
      <c r="G192" s="23" t="s">
        <v>44</v>
      </c>
      <c r="H192" s="23" t="s">
        <v>44</v>
      </c>
      <c r="I192" s="16"/>
      <c r="J192" s="17">
        <f t="shared" si="10"/>
        <v>0</v>
      </c>
    </row>
    <row r="193" spans="1:10" ht="26.25" customHeight="1" x14ac:dyDescent="0.2">
      <c r="A193" s="9">
        <f t="shared" si="13"/>
        <v>39</v>
      </c>
      <c r="B193" s="87" t="s">
        <v>95</v>
      </c>
      <c r="C193" s="88"/>
      <c r="D193" s="89"/>
      <c r="E193" s="23" t="s">
        <v>12</v>
      </c>
      <c r="F193" s="23">
        <v>2</v>
      </c>
      <c r="G193" s="23" t="s">
        <v>79</v>
      </c>
      <c r="H193" s="23" t="s">
        <v>44</v>
      </c>
      <c r="I193" s="16"/>
      <c r="J193" s="17">
        <f t="shared" si="10"/>
        <v>0</v>
      </c>
    </row>
    <row r="194" spans="1:10" ht="26.25" customHeight="1" x14ac:dyDescent="0.2">
      <c r="A194" s="9">
        <f t="shared" si="13"/>
        <v>40</v>
      </c>
      <c r="B194" s="87" t="s">
        <v>30</v>
      </c>
      <c r="C194" s="88"/>
      <c r="D194" s="89"/>
      <c r="E194" s="23" t="s">
        <v>12</v>
      </c>
      <c r="F194" s="23">
        <v>1</v>
      </c>
      <c r="G194" s="23" t="s">
        <v>69</v>
      </c>
      <c r="H194" s="23" t="s">
        <v>13</v>
      </c>
      <c r="I194" s="16"/>
      <c r="J194" s="17">
        <f t="shared" si="10"/>
        <v>0</v>
      </c>
    </row>
    <row r="195" spans="1:10" ht="26.25" customHeight="1" x14ac:dyDescent="0.2">
      <c r="A195" s="9">
        <f t="shared" si="11"/>
        <v>41</v>
      </c>
      <c r="B195" s="87" t="s">
        <v>31</v>
      </c>
      <c r="C195" s="88"/>
      <c r="D195" s="89"/>
      <c r="E195" s="23" t="s">
        <v>12</v>
      </c>
      <c r="F195" s="23">
        <v>1</v>
      </c>
      <c r="G195" s="23" t="s">
        <v>66</v>
      </c>
      <c r="H195" s="23" t="s">
        <v>13</v>
      </c>
      <c r="I195" s="16"/>
      <c r="J195" s="17">
        <f t="shared" si="10"/>
        <v>0</v>
      </c>
    </row>
    <row r="196" spans="1:10" ht="26.25" customHeight="1" x14ac:dyDescent="0.2">
      <c r="A196" s="9">
        <f t="shared" si="11"/>
        <v>42</v>
      </c>
      <c r="B196" s="87" t="s">
        <v>32</v>
      </c>
      <c r="C196" s="88"/>
      <c r="D196" s="89"/>
      <c r="E196" s="23" t="s">
        <v>12</v>
      </c>
      <c r="F196" s="23">
        <v>3</v>
      </c>
      <c r="G196" s="74" t="s">
        <v>25</v>
      </c>
      <c r="H196" s="23" t="s">
        <v>26</v>
      </c>
      <c r="I196" s="16"/>
      <c r="J196" s="17">
        <f t="shared" si="10"/>
        <v>0</v>
      </c>
    </row>
    <row r="197" spans="1:10" ht="26.25" customHeight="1" x14ac:dyDescent="0.2">
      <c r="A197" s="9">
        <f t="shared" si="11"/>
        <v>43</v>
      </c>
      <c r="B197" s="87" t="s">
        <v>33</v>
      </c>
      <c r="C197" s="88"/>
      <c r="D197" s="89"/>
      <c r="E197" s="23" t="s">
        <v>12</v>
      </c>
      <c r="F197" s="23">
        <v>2</v>
      </c>
      <c r="G197" s="23" t="s">
        <v>69</v>
      </c>
      <c r="H197" s="23" t="s">
        <v>13</v>
      </c>
      <c r="I197" s="16"/>
      <c r="J197" s="17">
        <f t="shared" si="10"/>
        <v>0</v>
      </c>
    </row>
    <row r="198" spans="1:10" ht="26.25" customHeight="1" x14ac:dyDescent="0.2">
      <c r="A198" s="9">
        <f t="shared" si="11"/>
        <v>44</v>
      </c>
      <c r="B198" s="87" t="s">
        <v>33</v>
      </c>
      <c r="C198" s="88"/>
      <c r="D198" s="89"/>
      <c r="E198" s="23" t="s">
        <v>12</v>
      </c>
      <c r="F198" s="23">
        <v>2</v>
      </c>
      <c r="G198" s="23" t="s">
        <v>72</v>
      </c>
      <c r="H198" s="23" t="s">
        <v>13</v>
      </c>
      <c r="I198" s="16"/>
      <c r="J198" s="17">
        <f t="shared" si="10"/>
        <v>0</v>
      </c>
    </row>
    <row r="199" spans="1:10" ht="26.25" customHeight="1" x14ac:dyDescent="0.2">
      <c r="A199" s="9">
        <f t="shared" si="11"/>
        <v>45</v>
      </c>
      <c r="B199" s="87" t="s">
        <v>33</v>
      </c>
      <c r="C199" s="88"/>
      <c r="D199" s="89"/>
      <c r="E199" s="23" t="s">
        <v>12</v>
      </c>
      <c r="F199" s="23">
        <v>1</v>
      </c>
      <c r="G199" s="23" t="s">
        <v>71</v>
      </c>
      <c r="H199" s="23" t="s">
        <v>13</v>
      </c>
      <c r="I199" s="16"/>
      <c r="J199" s="17">
        <f t="shared" si="10"/>
        <v>0</v>
      </c>
    </row>
    <row r="200" spans="1:10" ht="26.25" customHeight="1" x14ac:dyDescent="0.2">
      <c r="A200" s="9">
        <f>A199+1</f>
        <v>46</v>
      </c>
      <c r="B200" s="87" t="s">
        <v>33</v>
      </c>
      <c r="C200" s="88"/>
      <c r="D200" s="89"/>
      <c r="E200" s="23" t="s">
        <v>12</v>
      </c>
      <c r="F200" s="23">
        <v>1</v>
      </c>
      <c r="G200" s="23" t="s">
        <v>73</v>
      </c>
      <c r="H200" s="23" t="s">
        <v>13</v>
      </c>
      <c r="I200" s="16"/>
      <c r="J200" s="17">
        <f t="shared" si="10"/>
        <v>0</v>
      </c>
    </row>
    <row r="201" spans="1:10" ht="26.25" customHeight="1" x14ac:dyDescent="0.2">
      <c r="A201" s="9">
        <f>A200+1</f>
        <v>47</v>
      </c>
      <c r="B201" s="87" t="s">
        <v>33</v>
      </c>
      <c r="C201" s="88"/>
      <c r="D201" s="89"/>
      <c r="E201" s="23" t="s">
        <v>12</v>
      </c>
      <c r="F201" s="23">
        <v>1</v>
      </c>
      <c r="G201" s="23" t="s">
        <v>79</v>
      </c>
      <c r="H201" s="23" t="s">
        <v>13</v>
      </c>
      <c r="I201" s="16"/>
      <c r="J201" s="17">
        <f t="shared" si="10"/>
        <v>0</v>
      </c>
    </row>
    <row r="202" spans="1:10" ht="26.25" customHeight="1" x14ac:dyDescent="0.2">
      <c r="A202" s="9">
        <f>A201+1</f>
        <v>48</v>
      </c>
      <c r="B202" s="92" t="s">
        <v>109</v>
      </c>
      <c r="C202" s="88"/>
      <c r="D202" s="89"/>
      <c r="E202" s="23" t="s">
        <v>12</v>
      </c>
      <c r="F202" s="23">
        <v>1</v>
      </c>
      <c r="G202" s="23" t="s">
        <v>67</v>
      </c>
      <c r="H202" s="23" t="s">
        <v>13</v>
      </c>
      <c r="I202" s="16"/>
      <c r="J202" s="17">
        <f t="shared" si="10"/>
        <v>0</v>
      </c>
    </row>
    <row r="203" spans="1:10" ht="26.25" customHeight="1" x14ac:dyDescent="0.2">
      <c r="A203" s="9">
        <f t="shared" si="11"/>
        <v>49</v>
      </c>
      <c r="B203" s="92" t="s">
        <v>109</v>
      </c>
      <c r="C203" s="88"/>
      <c r="D203" s="89"/>
      <c r="E203" s="23" t="s">
        <v>12</v>
      </c>
      <c r="F203" s="23">
        <v>1</v>
      </c>
      <c r="G203" s="23" t="s">
        <v>80</v>
      </c>
      <c r="H203" s="23" t="s">
        <v>13</v>
      </c>
      <c r="I203" s="16"/>
      <c r="J203" s="17">
        <f t="shared" si="10"/>
        <v>0</v>
      </c>
    </row>
    <row r="204" spans="1:10" ht="26.25" customHeight="1" x14ac:dyDescent="0.2">
      <c r="A204" s="9">
        <f t="shared" si="11"/>
        <v>50</v>
      </c>
      <c r="B204" s="87" t="s">
        <v>35</v>
      </c>
      <c r="C204" s="88"/>
      <c r="D204" s="89"/>
      <c r="E204" s="23" t="s">
        <v>12</v>
      </c>
      <c r="F204" s="23">
        <v>5</v>
      </c>
      <c r="G204" s="23" t="s">
        <v>74</v>
      </c>
      <c r="H204" s="23" t="s">
        <v>13</v>
      </c>
      <c r="I204" s="16"/>
      <c r="J204" s="17">
        <f t="shared" si="10"/>
        <v>0</v>
      </c>
    </row>
    <row r="205" spans="1:10" ht="26.25" customHeight="1" x14ac:dyDescent="0.2">
      <c r="A205" s="9">
        <f t="shared" si="11"/>
        <v>51</v>
      </c>
      <c r="B205" s="87" t="s">
        <v>35</v>
      </c>
      <c r="C205" s="88"/>
      <c r="D205" s="89"/>
      <c r="E205" s="23" t="s">
        <v>12</v>
      </c>
      <c r="F205" s="23">
        <v>1</v>
      </c>
      <c r="G205" s="23" t="s">
        <v>66</v>
      </c>
      <c r="H205" s="23" t="s">
        <v>13</v>
      </c>
      <c r="I205" s="16"/>
      <c r="J205" s="17">
        <f t="shared" si="10"/>
        <v>0</v>
      </c>
    </row>
    <row r="206" spans="1:10" ht="26.25" customHeight="1" x14ac:dyDescent="0.2">
      <c r="A206" s="9">
        <f t="shared" si="11"/>
        <v>52</v>
      </c>
      <c r="B206" s="87" t="s">
        <v>35</v>
      </c>
      <c r="C206" s="88"/>
      <c r="D206" s="89"/>
      <c r="E206" s="23" t="s">
        <v>12</v>
      </c>
      <c r="F206" s="23">
        <v>2</v>
      </c>
      <c r="G206" s="23" t="s">
        <v>71</v>
      </c>
      <c r="H206" s="23" t="s">
        <v>13</v>
      </c>
      <c r="I206" s="16"/>
      <c r="J206" s="17">
        <f t="shared" si="10"/>
        <v>0</v>
      </c>
    </row>
    <row r="207" spans="1:10" ht="26.25" customHeight="1" x14ac:dyDescent="0.2">
      <c r="A207" s="9">
        <f t="shared" si="11"/>
        <v>53</v>
      </c>
      <c r="B207" s="87" t="s">
        <v>35</v>
      </c>
      <c r="C207" s="88"/>
      <c r="D207" s="89"/>
      <c r="E207" s="23" t="s">
        <v>12</v>
      </c>
      <c r="F207" s="23">
        <v>1</v>
      </c>
      <c r="G207" s="23" t="s">
        <v>80</v>
      </c>
      <c r="H207" s="23" t="s">
        <v>13</v>
      </c>
      <c r="I207" s="16"/>
      <c r="J207" s="17">
        <f t="shared" si="10"/>
        <v>0</v>
      </c>
    </row>
    <row r="208" spans="1:10" ht="26.25" customHeight="1" x14ac:dyDescent="0.2">
      <c r="A208" s="9">
        <f t="shared" si="11"/>
        <v>54</v>
      </c>
      <c r="B208" s="87" t="s">
        <v>35</v>
      </c>
      <c r="C208" s="88"/>
      <c r="D208" s="89"/>
      <c r="E208" s="23" t="s">
        <v>12</v>
      </c>
      <c r="F208" s="23">
        <v>1</v>
      </c>
      <c r="G208" s="23" t="s">
        <v>81</v>
      </c>
      <c r="H208" s="23" t="s">
        <v>13</v>
      </c>
      <c r="I208" s="16"/>
      <c r="J208" s="17">
        <f t="shared" si="10"/>
        <v>0</v>
      </c>
    </row>
    <row r="209" spans="1:10" ht="25.5" customHeight="1" x14ac:dyDescent="0.2">
      <c r="A209" s="9">
        <f>A208+1</f>
        <v>55</v>
      </c>
      <c r="B209" s="87" t="s">
        <v>35</v>
      </c>
      <c r="C209" s="88"/>
      <c r="D209" s="89"/>
      <c r="E209" s="23" t="s">
        <v>12</v>
      </c>
      <c r="F209" s="23">
        <v>1</v>
      </c>
      <c r="G209" s="23" t="s">
        <v>76</v>
      </c>
      <c r="H209" s="23" t="s">
        <v>13</v>
      </c>
      <c r="I209" s="16"/>
      <c r="J209" s="17">
        <f t="shared" si="10"/>
        <v>0</v>
      </c>
    </row>
    <row r="210" spans="1:10" ht="26.25" customHeight="1" x14ac:dyDescent="0.2">
      <c r="A210" s="9">
        <f t="shared" ref="A210:A212" si="14">A209+1</f>
        <v>56</v>
      </c>
      <c r="B210" s="87" t="s">
        <v>95</v>
      </c>
      <c r="C210" s="88"/>
      <c r="D210" s="89"/>
      <c r="E210" s="23" t="s">
        <v>12</v>
      </c>
      <c r="F210" s="23">
        <v>1</v>
      </c>
      <c r="G210" s="23" t="s">
        <v>44</v>
      </c>
      <c r="H210" s="23" t="s">
        <v>44</v>
      </c>
      <c r="I210" s="16"/>
      <c r="J210" s="17">
        <f t="shared" si="10"/>
        <v>0</v>
      </c>
    </row>
    <row r="211" spans="1:10" ht="25.5" customHeight="1" x14ac:dyDescent="0.2">
      <c r="A211" s="9">
        <f t="shared" si="14"/>
        <v>57</v>
      </c>
      <c r="B211" s="87" t="s">
        <v>36</v>
      </c>
      <c r="C211" s="88"/>
      <c r="D211" s="89"/>
      <c r="E211" s="23" t="s">
        <v>12</v>
      </c>
      <c r="F211" s="23">
        <v>1</v>
      </c>
      <c r="G211" s="23" t="s">
        <v>74</v>
      </c>
      <c r="H211" s="23" t="s">
        <v>13</v>
      </c>
      <c r="I211" s="16"/>
      <c r="J211" s="17">
        <f t="shared" si="10"/>
        <v>0</v>
      </c>
    </row>
    <row r="212" spans="1:10" ht="25.5" customHeight="1" x14ac:dyDescent="0.2">
      <c r="A212" s="9">
        <f t="shared" si="14"/>
        <v>58</v>
      </c>
      <c r="B212" s="87" t="s">
        <v>36</v>
      </c>
      <c r="C212" s="88"/>
      <c r="D212" s="89"/>
      <c r="E212" s="23" t="s">
        <v>12</v>
      </c>
      <c r="F212" s="23">
        <v>1</v>
      </c>
      <c r="G212" s="23" t="s">
        <v>80</v>
      </c>
      <c r="H212" s="23" t="s">
        <v>13</v>
      </c>
      <c r="I212" s="16"/>
      <c r="J212" s="17">
        <f t="shared" si="10"/>
        <v>0</v>
      </c>
    </row>
    <row r="213" spans="1:10" ht="25.5" customHeight="1" x14ac:dyDescent="0.2">
      <c r="A213" s="9">
        <f t="shared" si="11"/>
        <v>59</v>
      </c>
      <c r="B213" s="87" t="s">
        <v>36</v>
      </c>
      <c r="C213" s="88"/>
      <c r="D213" s="89"/>
      <c r="E213" s="23" t="s">
        <v>12</v>
      </c>
      <c r="F213" s="23">
        <v>1</v>
      </c>
      <c r="G213" s="23" t="s">
        <v>68</v>
      </c>
      <c r="H213" s="23" t="s">
        <v>13</v>
      </c>
      <c r="I213" s="16"/>
      <c r="J213" s="17">
        <f t="shared" si="10"/>
        <v>0</v>
      </c>
    </row>
    <row r="214" spans="1:10" ht="25.5" customHeight="1" x14ac:dyDescent="0.2">
      <c r="A214" s="9">
        <f>A213+1</f>
        <v>60</v>
      </c>
      <c r="B214" s="87" t="s">
        <v>36</v>
      </c>
      <c r="C214" s="88"/>
      <c r="D214" s="89"/>
      <c r="E214" s="23" t="s">
        <v>12</v>
      </c>
      <c r="F214" s="23">
        <v>1</v>
      </c>
      <c r="G214" s="23" t="s">
        <v>81</v>
      </c>
      <c r="H214" s="23" t="s">
        <v>13</v>
      </c>
      <c r="I214" s="16"/>
      <c r="J214" s="17">
        <f t="shared" si="10"/>
        <v>0</v>
      </c>
    </row>
    <row r="215" spans="1:10" ht="25.5" customHeight="1" x14ac:dyDescent="0.2">
      <c r="A215" s="9">
        <f t="shared" si="11"/>
        <v>61</v>
      </c>
      <c r="B215" s="87" t="s">
        <v>103</v>
      </c>
      <c r="C215" s="90"/>
      <c r="D215" s="91"/>
      <c r="E215" s="23" t="s">
        <v>12</v>
      </c>
      <c r="F215" s="23">
        <v>1</v>
      </c>
      <c r="G215" s="23" t="s">
        <v>67</v>
      </c>
      <c r="H215" s="23" t="s">
        <v>13</v>
      </c>
      <c r="I215" s="16"/>
      <c r="J215" s="17">
        <f t="shared" si="10"/>
        <v>0</v>
      </c>
    </row>
    <row r="216" spans="1:10" ht="25.5" customHeight="1" x14ac:dyDescent="0.2">
      <c r="A216" s="9">
        <f t="shared" si="11"/>
        <v>62</v>
      </c>
      <c r="B216" s="87" t="s">
        <v>103</v>
      </c>
      <c r="C216" s="90"/>
      <c r="D216" s="91"/>
      <c r="E216" s="23" t="s">
        <v>12</v>
      </c>
      <c r="F216" s="23">
        <v>2</v>
      </c>
      <c r="G216" s="23" t="s">
        <v>66</v>
      </c>
      <c r="H216" s="23" t="s">
        <v>13</v>
      </c>
      <c r="I216" s="16"/>
      <c r="J216" s="17">
        <f t="shared" si="10"/>
        <v>0</v>
      </c>
    </row>
    <row r="217" spans="1:10" ht="25.5" customHeight="1" x14ac:dyDescent="0.2">
      <c r="A217" s="9">
        <f t="shared" si="11"/>
        <v>63</v>
      </c>
      <c r="B217" s="87" t="s">
        <v>103</v>
      </c>
      <c r="C217" s="90"/>
      <c r="D217" s="91"/>
      <c r="E217" s="23" t="s">
        <v>12</v>
      </c>
      <c r="F217" s="23">
        <v>2</v>
      </c>
      <c r="G217" s="23" t="s">
        <v>80</v>
      </c>
      <c r="H217" s="23" t="s">
        <v>13</v>
      </c>
      <c r="I217" s="16"/>
      <c r="J217" s="17">
        <f t="shared" si="10"/>
        <v>0</v>
      </c>
    </row>
    <row r="218" spans="1:10" ht="25.5" customHeight="1" x14ac:dyDescent="0.2">
      <c r="A218" s="9">
        <f t="shared" si="11"/>
        <v>64</v>
      </c>
      <c r="B218" s="87" t="s">
        <v>103</v>
      </c>
      <c r="C218" s="90"/>
      <c r="D218" s="91"/>
      <c r="E218" s="23" t="s">
        <v>12</v>
      </c>
      <c r="F218" s="23">
        <v>1</v>
      </c>
      <c r="G218" s="23" t="s">
        <v>82</v>
      </c>
      <c r="H218" s="23" t="s">
        <v>13</v>
      </c>
      <c r="I218" s="16"/>
      <c r="J218" s="17">
        <f t="shared" si="10"/>
        <v>0</v>
      </c>
    </row>
    <row r="219" spans="1:10" ht="25.5" customHeight="1" x14ac:dyDescent="0.2">
      <c r="A219" s="9">
        <f t="shared" si="11"/>
        <v>65</v>
      </c>
      <c r="B219" s="87" t="s">
        <v>103</v>
      </c>
      <c r="C219" s="90"/>
      <c r="D219" s="91"/>
      <c r="E219" s="23" t="s">
        <v>12</v>
      </c>
      <c r="F219" s="23">
        <v>1</v>
      </c>
      <c r="G219" s="23" t="s">
        <v>65</v>
      </c>
      <c r="H219" s="23" t="s">
        <v>13</v>
      </c>
      <c r="I219" s="16"/>
      <c r="J219" s="17">
        <f t="shared" si="10"/>
        <v>0</v>
      </c>
    </row>
    <row r="220" spans="1:10" ht="25.5" customHeight="1" x14ac:dyDescent="0.2">
      <c r="A220" s="9">
        <f>A219+1</f>
        <v>66</v>
      </c>
      <c r="B220" s="87" t="s">
        <v>37</v>
      </c>
      <c r="C220" s="88"/>
      <c r="D220" s="89"/>
      <c r="E220" s="23" t="s">
        <v>12</v>
      </c>
      <c r="F220" s="23">
        <v>1</v>
      </c>
      <c r="G220" s="23" t="s">
        <v>83</v>
      </c>
      <c r="H220" s="23" t="s">
        <v>13</v>
      </c>
      <c r="I220" s="16"/>
      <c r="J220" s="17">
        <f t="shared" ref="J220:J249" si="15">F220*I220</f>
        <v>0</v>
      </c>
    </row>
    <row r="221" spans="1:10" ht="25.5" customHeight="1" x14ac:dyDescent="0.2">
      <c r="A221" s="9">
        <f t="shared" si="11"/>
        <v>67</v>
      </c>
      <c r="B221" s="87" t="s">
        <v>37</v>
      </c>
      <c r="C221" s="88"/>
      <c r="D221" s="89"/>
      <c r="E221" s="23" t="s">
        <v>12</v>
      </c>
      <c r="F221" s="23">
        <v>1</v>
      </c>
      <c r="G221" s="23" t="s">
        <v>74</v>
      </c>
      <c r="H221" s="23" t="s">
        <v>13</v>
      </c>
      <c r="I221" s="16"/>
      <c r="J221" s="17">
        <f t="shared" si="15"/>
        <v>0</v>
      </c>
    </row>
    <row r="222" spans="1:10" ht="25.5" customHeight="1" x14ac:dyDescent="0.2">
      <c r="A222" s="9">
        <f t="shared" si="11"/>
        <v>68</v>
      </c>
      <c r="B222" s="87" t="s">
        <v>37</v>
      </c>
      <c r="C222" s="88"/>
      <c r="D222" s="89"/>
      <c r="E222" s="23" t="s">
        <v>12</v>
      </c>
      <c r="F222" s="23">
        <v>1</v>
      </c>
      <c r="G222" s="23" t="s">
        <v>72</v>
      </c>
      <c r="H222" s="23" t="s">
        <v>13</v>
      </c>
      <c r="I222" s="16"/>
      <c r="J222" s="17">
        <f t="shared" si="15"/>
        <v>0</v>
      </c>
    </row>
    <row r="223" spans="1:10" ht="25.5" customHeight="1" x14ac:dyDescent="0.2">
      <c r="A223" s="9">
        <f>A222+1</f>
        <v>69</v>
      </c>
      <c r="B223" s="87" t="s">
        <v>37</v>
      </c>
      <c r="C223" s="88"/>
      <c r="D223" s="89"/>
      <c r="E223" s="23" t="s">
        <v>12</v>
      </c>
      <c r="F223" s="23">
        <v>1</v>
      </c>
      <c r="G223" s="23" t="s">
        <v>73</v>
      </c>
      <c r="H223" s="23" t="s">
        <v>13</v>
      </c>
      <c r="I223" s="16"/>
      <c r="J223" s="17">
        <f t="shared" si="15"/>
        <v>0</v>
      </c>
    </row>
    <row r="224" spans="1:10" ht="25.5" customHeight="1" x14ac:dyDescent="0.2">
      <c r="A224" s="9">
        <f t="shared" si="11"/>
        <v>70</v>
      </c>
      <c r="B224" s="87" t="s">
        <v>38</v>
      </c>
      <c r="C224" s="88"/>
      <c r="D224" s="89"/>
      <c r="E224" s="23" t="s">
        <v>12</v>
      </c>
      <c r="F224" s="23">
        <v>1</v>
      </c>
      <c r="G224" s="23" t="s">
        <v>75</v>
      </c>
      <c r="H224" s="23" t="s">
        <v>13</v>
      </c>
      <c r="I224" s="16"/>
      <c r="J224" s="17">
        <f t="shared" si="15"/>
        <v>0</v>
      </c>
    </row>
    <row r="225" spans="1:10" s="7" customFormat="1" ht="50.25" x14ac:dyDescent="0.2">
      <c r="A225" s="6" t="s">
        <v>63</v>
      </c>
      <c r="B225" s="78" t="s">
        <v>1</v>
      </c>
      <c r="C225" s="79"/>
      <c r="D225" s="80"/>
      <c r="E225" s="36" t="s">
        <v>2</v>
      </c>
      <c r="F225" s="6" t="s">
        <v>64</v>
      </c>
      <c r="G225" s="36" t="s">
        <v>3</v>
      </c>
      <c r="H225" s="6" t="s">
        <v>4</v>
      </c>
      <c r="I225" s="6" t="s">
        <v>123</v>
      </c>
      <c r="J225" s="6" t="s">
        <v>124</v>
      </c>
    </row>
    <row r="226" spans="1:10" ht="25.5" customHeight="1" x14ac:dyDescent="0.2">
      <c r="A226" s="9">
        <f>A224+1</f>
        <v>71</v>
      </c>
      <c r="B226" s="87" t="s">
        <v>38</v>
      </c>
      <c r="C226" s="88"/>
      <c r="D226" s="89"/>
      <c r="E226" s="23" t="s">
        <v>12</v>
      </c>
      <c r="F226" s="23">
        <v>1</v>
      </c>
      <c r="G226" s="23" t="s">
        <v>70</v>
      </c>
      <c r="H226" s="23" t="s">
        <v>13</v>
      </c>
      <c r="I226" s="16"/>
      <c r="J226" s="17">
        <f t="shared" si="15"/>
        <v>0</v>
      </c>
    </row>
    <row r="227" spans="1:10" ht="25.5" customHeight="1" x14ac:dyDescent="0.2">
      <c r="A227" s="9">
        <f t="shared" si="11"/>
        <v>72</v>
      </c>
      <c r="B227" s="87" t="s">
        <v>38</v>
      </c>
      <c r="C227" s="88"/>
      <c r="D227" s="89"/>
      <c r="E227" s="23" t="s">
        <v>12</v>
      </c>
      <c r="F227" s="23">
        <v>1</v>
      </c>
      <c r="G227" s="23" t="s">
        <v>73</v>
      </c>
      <c r="H227" s="23" t="s">
        <v>13</v>
      </c>
      <c r="I227" s="16"/>
      <c r="J227" s="17">
        <f t="shared" si="15"/>
        <v>0</v>
      </c>
    </row>
    <row r="228" spans="1:10" ht="25.5" customHeight="1" x14ac:dyDescent="0.2">
      <c r="A228" s="9">
        <f t="shared" si="11"/>
        <v>73</v>
      </c>
      <c r="B228" s="87" t="s">
        <v>38</v>
      </c>
      <c r="C228" s="88"/>
      <c r="D228" s="89"/>
      <c r="E228" s="23" t="s">
        <v>12</v>
      </c>
      <c r="F228" s="23">
        <v>1</v>
      </c>
      <c r="G228" s="23" t="s">
        <v>79</v>
      </c>
      <c r="H228" s="23" t="s">
        <v>13</v>
      </c>
      <c r="I228" s="16"/>
      <c r="J228" s="17">
        <f t="shared" si="15"/>
        <v>0</v>
      </c>
    </row>
    <row r="229" spans="1:10" ht="25.5" customHeight="1" x14ac:dyDescent="0.2">
      <c r="A229" s="9">
        <f t="shared" ref="A229:A249" si="16">A228+1</f>
        <v>74</v>
      </c>
      <c r="B229" s="87" t="s">
        <v>104</v>
      </c>
      <c r="C229" s="88"/>
      <c r="D229" s="89"/>
      <c r="E229" s="23" t="s">
        <v>12</v>
      </c>
      <c r="F229" s="23">
        <v>1</v>
      </c>
      <c r="G229" s="23" t="s">
        <v>71</v>
      </c>
      <c r="H229" s="23" t="s">
        <v>13</v>
      </c>
      <c r="I229" s="16"/>
      <c r="J229" s="17">
        <f t="shared" si="15"/>
        <v>0</v>
      </c>
    </row>
    <row r="230" spans="1:10" ht="25.5" customHeight="1" x14ac:dyDescent="0.2">
      <c r="A230" s="9">
        <f>A229+1</f>
        <v>75</v>
      </c>
      <c r="B230" s="87" t="s">
        <v>104</v>
      </c>
      <c r="C230" s="88"/>
      <c r="D230" s="89"/>
      <c r="E230" s="23" t="s">
        <v>12</v>
      </c>
      <c r="F230" s="23">
        <v>1</v>
      </c>
      <c r="G230" s="23" t="s">
        <v>84</v>
      </c>
      <c r="H230" s="23" t="s">
        <v>13</v>
      </c>
      <c r="I230" s="16"/>
      <c r="J230" s="17">
        <f t="shared" si="15"/>
        <v>0</v>
      </c>
    </row>
    <row r="231" spans="1:10" ht="25.5" customHeight="1" x14ac:dyDescent="0.2">
      <c r="A231" s="9">
        <f>A230+1</f>
        <v>76</v>
      </c>
      <c r="B231" s="87" t="s">
        <v>39</v>
      </c>
      <c r="C231" s="90"/>
      <c r="D231" s="91"/>
      <c r="E231" s="23" t="s">
        <v>12</v>
      </c>
      <c r="F231" s="23">
        <v>1</v>
      </c>
      <c r="G231" s="23" t="s">
        <v>73</v>
      </c>
      <c r="H231" s="23" t="s">
        <v>13</v>
      </c>
      <c r="I231" s="16"/>
      <c r="J231" s="17">
        <f t="shared" si="15"/>
        <v>0</v>
      </c>
    </row>
    <row r="232" spans="1:10" ht="25.5" customHeight="1" x14ac:dyDescent="0.2">
      <c r="A232" s="9">
        <f t="shared" si="16"/>
        <v>77</v>
      </c>
      <c r="B232" s="87" t="s">
        <v>39</v>
      </c>
      <c r="C232" s="88"/>
      <c r="D232" s="89"/>
      <c r="E232" s="23" t="s">
        <v>12</v>
      </c>
      <c r="F232" s="23">
        <v>2</v>
      </c>
      <c r="G232" s="23" t="s">
        <v>65</v>
      </c>
      <c r="H232" s="23" t="s">
        <v>13</v>
      </c>
      <c r="I232" s="16"/>
      <c r="J232" s="17">
        <f t="shared" si="15"/>
        <v>0</v>
      </c>
    </row>
    <row r="233" spans="1:10" ht="25.5" customHeight="1" x14ac:dyDescent="0.2">
      <c r="A233" s="9">
        <f>A232+1</f>
        <v>78</v>
      </c>
      <c r="B233" s="87" t="s">
        <v>39</v>
      </c>
      <c r="C233" s="88"/>
      <c r="D233" s="89"/>
      <c r="E233" s="23" t="s">
        <v>12</v>
      </c>
      <c r="F233" s="23">
        <v>1</v>
      </c>
      <c r="G233" s="23" t="s">
        <v>79</v>
      </c>
      <c r="H233" s="23" t="s">
        <v>13</v>
      </c>
      <c r="I233" s="16"/>
      <c r="J233" s="17">
        <f t="shared" si="15"/>
        <v>0</v>
      </c>
    </row>
    <row r="234" spans="1:10" ht="25.5" customHeight="1" x14ac:dyDescent="0.2">
      <c r="A234" s="9">
        <f>A233+1</f>
        <v>79</v>
      </c>
      <c r="B234" s="87" t="s">
        <v>98</v>
      </c>
      <c r="C234" s="88"/>
      <c r="D234" s="89"/>
      <c r="E234" s="23" t="s">
        <v>12</v>
      </c>
      <c r="F234" s="23">
        <v>2</v>
      </c>
      <c r="G234" s="23" t="s">
        <v>75</v>
      </c>
      <c r="H234" s="23" t="s">
        <v>13</v>
      </c>
      <c r="I234" s="16"/>
      <c r="J234" s="17">
        <f t="shared" si="15"/>
        <v>0</v>
      </c>
    </row>
    <row r="235" spans="1:10" ht="25.5" customHeight="1" x14ac:dyDescent="0.2">
      <c r="A235" s="9">
        <f t="shared" si="16"/>
        <v>80</v>
      </c>
      <c r="B235" s="87" t="s">
        <v>98</v>
      </c>
      <c r="C235" s="88"/>
      <c r="D235" s="89"/>
      <c r="E235" s="23" t="s">
        <v>12</v>
      </c>
      <c r="F235" s="23">
        <v>1</v>
      </c>
      <c r="G235" s="23" t="s">
        <v>69</v>
      </c>
      <c r="H235" s="23" t="s">
        <v>13</v>
      </c>
      <c r="I235" s="16"/>
      <c r="J235" s="17">
        <f t="shared" si="15"/>
        <v>0</v>
      </c>
    </row>
    <row r="236" spans="1:10" ht="25.5" customHeight="1" x14ac:dyDescent="0.2">
      <c r="A236" s="9">
        <f>A235+1</f>
        <v>81</v>
      </c>
      <c r="B236" s="87" t="s">
        <v>98</v>
      </c>
      <c r="C236" s="88"/>
      <c r="D236" s="89"/>
      <c r="E236" s="23" t="s">
        <v>12</v>
      </c>
      <c r="F236" s="23">
        <v>1</v>
      </c>
      <c r="G236" s="23" t="s">
        <v>74</v>
      </c>
      <c r="H236" s="23" t="s">
        <v>13</v>
      </c>
      <c r="I236" s="16"/>
      <c r="J236" s="17">
        <f t="shared" si="15"/>
        <v>0</v>
      </c>
    </row>
    <row r="237" spans="1:10" ht="25.5" customHeight="1" x14ac:dyDescent="0.2">
      <c r="A237" s="9">
        <f t="shared" si="16"/>
        <v>82</v>
      </c>
      <c r="B237" s="87" t="s">
        <v>98</v>
      </c>
      <c r="C237" s="88"/>
      <c r="D237" s="89"/>
      <c r="E237" s="23" t="s">
        <v>12</v>
      </c>
      <c r="F237" s="23">
        <v>1</v>
      </c>
      <c r="G237" s="23" t="s">
        <v>66</v>
      </c>
      <c r="H237" s="23" t="s">
        <v>13</v>
      </c>
      <c r="I237" s="16"/>
      <c r="J237" s="17">
        <f t="shared" si="15"/>
        <v>0</v>
      </c>
    </row>
    <row r="238" spans="1:10" ht="25.5" customHeight="1" x14ac:dyDescent="0.2">
      <c r="A238" s="9">
        <f t="shared" si="16"/>
        <v>83</v>
      </c>
      <c r="B238" s="87" t="s">
        <v>98</v>
      </c>
      <c r="C238" s="88"/>
      <c r="D238" s="89"/>
      <c r="E238" s="23" t="s">
        <v>12</v>
      </c>
      <c r="F238" s="23">
        <v>2</v>
      </c>
      <c r="G238" s="23" t="s">
        <v>82</v>
      </c>
      <c r="H238" s="23" t="s">
        <v>13</v>
      </c>
      <c r="I238" s="16"/>
      <c r="J238" s="17">
        <f t="shared" si="15"/>
        <v>0</v>
      </c>
    </row>
    <row r="239" spans="1:10" ht="25.5" customHeight="1" x14ac:dyDescent="0.2">
      <c r="A239" s="9">
        <f>A238+1</f>
        <v>84</v>
      </c>
      <c r="B239" s="87" t="s">
        <v>98</v>
      </c>
      <c r="C239" s="88"/>
      <c r="D239" s="89"/>
      <c r="E239" s="23" t="s">
        <v>12</v>
      </c>
      <c r="F239" s="23">
        <v>1</v>
      </c>
      <c r="G239" s="23" t="s">
        <v>68</v>
      </c>
      <c r="H239" s="23" t="s">
        <v>13</v>
      </c>
      <c r="I239" s="16"/>
      <c r="J239" s="17">
        <f t="shared" si="15"/>
        <v>0</v>
      </c>
    </row>
    <row r="240" spans="1:10" ht="25.5" customHeight="1" x14ac:dyDescent="0.2">
      <c r="A240" s="9">
        <f t="shared" si="16"/>
        <v>85</v>
      </c>
      <c r="B240" s="87" t="s">
        <v>41</v>
      </c>
      <c r="C240" s="88"/>
      <c r="D240" s="89"/>
      <c r="E240" s="23" t="s">
        <v>12</v>
      </c>
      <c r="F240" s="23">
        <v>3</v>
      </c>
      <c r="G240" s="23" t="s">
        <v>72</v>
      </c>
      <c r="H240" s="23" t="s">
        <v>13</v>
      </c>
      <c r="I240" s="16"/>
      <c r="J240" s="17">
        <f t="shared" si="15"/>
        <v>0</v>
      </c>
    </row>
    <row r="241" spans="1:10" ht="25.5" customHeight="1" x14ac:dyDescent="0.2">
      <c r="A241" s="9">
        <f t="shared" si="16"/>
        <v>86</v>
      </c>
      <c r="B241" s="87" t="s">
        <v>41</v>
      </c>
      <c r="C241" s="88"/>
      <c r="D241" s="89"/>
      <c r="E241" s="23" t="s">
        <v>12</v>
      </c>
      <c r="F241" s="23">
        <v>1</v>
      </c>
      <c r="G241" s="23" t="s">
        <v>66</v>
      </c>
      <c r="H241" s="23" t="s">
        <v>13</v>
      </c>
      <c r="I241" s="16"/>
      <c r="J241" s="17">
        <f t="shared" si="15"/>
        <v>0</v>
      </c>
    </row>
    <row r="242" spans="1:10" ht="25.5" customHeight="1" x14ac:dyDescent="0.2">
      <c r="A242" s="9">
        <f t="shared" si="16"/>
        <v>87</v>
      </c>
      <c r="B242" s="87" t="s">
        <v>41</v>
      </c>
      <c r="C242" s="88"/>
      <c r="D242" s="89"/>
      <c r="E242" s="23" t="s">
        <v>12</v>
      </c>
      <c r="F242" s="23">
        <v>1</v>
      </c>
      <c r="G242" s="23" t="s">
        <v>71</v>
      </c>
      <c r="H242" s="23" t="s">
        <v>13</v>
      </c>
      <c r="I242" s="16"/>
      <c r="J242" s="17">
        <f t="shared" si="15"/>
        <v>0</v>
      </c>
    </row>
    <row r="243" spans="1:10" ht="25.5" customHeight="1" x14ac:dyDescent="0.2">
      <c r="A243" s="9">
        <f t="shared" si="16"/>
        <v>88</v>
      </c>
      <c r="B243" s="87" t="s">
        <v>99</v>
      </c>
      <c r="C243" s="88"/>
      <c r="D243" s="89"/>
      <c r="E243" s="23" t="s">
        <v>12</v>
      </c>
      <c r="F243" s="23">
        <v>1</v>
      </c>
      <c r="G243" s="23" t="s">
        <v>69</v>
      </c>
      <c r="H243" s="23" t="s">
        <v>13</v>
      </c>
      <c r="I243" s="16"/>
      <c r="J243" s="17">
        <f t="shared" si="15"/>
        <v>0</v>
      </c>
    </row>
    <row r="244" spans="1:10" ht="25.5" customHeight="1" x14ac:dyDescent="0.2">
      <c r="A244" s="9">
        <f t="shared" si="16"/>
        <v>89</v>
      </c>
      <c r="B244" s="87" t="s">
        <v>99</v>
      </c>
      <c r="C244" s="88"/>
      <c r="D244" s="89"/>
      <c r="E244" s="23" t="s">
        <v>12</v>
      </c>
      <c r="F244" s="23">
        <v>1</v>
      </c>
      <c r="G244" s="23" t="s">
        <v>72</v>
      </c>
      <c r="H244" s="23" t="s">
        <v>13</v>
      </c>
      <c r="I244" s="16"/>
      <c r="J244" s="17">
        <f t="shared" si="15"/>
        <v>0</v>
      </c>
    </row>
    <row r="245" spans="1:10" ht="25.5" customHeight="1" x14ac:dyDescent="0.2">
      <c r="A245" s="9">
        <f t="shared" si="16"/>
        <v>90</v>
      </c>
      <c r="B245" s="87" t="s">
        <v>99</v>
      </c>
      <c r="C245" s="88"/>
      <c r="D245" s="89"/>
      <c r="E245" s="23" t="s">
        <v>12</v>
      </c>
      <c r="F245" s="23">
        <v>2</v>
      </c>
      <c r="G245" s="23" t="s">
        <v>70</v>
      </c>
      <c r="H245" s="23" t="s">
        <v>13</v>
      </c>
      <c r="I245" s="16"/>
      <c r="J245" s="17">
        <f t="shared" si="15"/>
        <v>0</v>
      </c>
    </row>
    <row r="246" spans="1:10" ht="25.5" customHeight="1" x14ac:dyDescent="0.2">
      <c r="A246" s="9">
        <f>A245+1</f>
        <v>91</v>
      </c>
      <c r="B246" s="87" t="s">
        <v>99</v>
      </c>
      <c r="C246" s="88"/>
      <c r="D246" s="89"/>
      <c r="E246" s="23" t="s">
        <v>12</v>
      </c>
      <c r="F246" s="23">
        <v>2</v>
      </c>
      <c r="G246" s="23" t="s">
        <v>73</v>
      </c>
      <c r="H246" s="23" t="s">
        <v>13</v>
      </c>
      <c r="I246" s="16"/>
      <c r="J246" s="17">
        <f t="shared" si="15"/>
        <v>0</v>
      </c>
    </row>
    <row r="247" spans="1:10" ht="25.5" customHeight="1" x14ac:dyDescent="0.2">
      <c r="A247" s="9">
        <f>A246+1</f>
        <v>92</v>
      </c>
      <c r="B247" s="87" t="s">
        <v>99</v>
      </c>
      <c r="C247" s="88"/>
      <c r="D247" s="89"/>
      <c r="E247" s="9" t="s">
        <v>12</v>
      </c>
      <c r="F247" s="9">
        <v>3</v>
      </c>
      <c r="G247" s="9" t="s">
        <v>85</v>
      </c>
      <c r="H247" s="25" t="s">
        <v>50</v>
      </c>
      <c r="I247" s="16"/>
      <c r="J247" s="17">
        <f t="shared" si="15"/>
        <v>0</v>
      </c>
    </row>
    <row r="248" spans="1:10" ht="25.5" customHeight="1" x14ac:dyDescent="0.2">
      <c r="A248" s="9">
        <f t="shared" si="16"/>
        <v>93</v>
      </c>
      <c r="B248" s="87" t="s">
        <v>102</v>
      </c>
      <c r="C248" s="88"/>
      <c r="D248" s="89"/>
      <c r="E248" s="23" t="s">
        <v>12</v>
      </c>
      <c r="F248" s="23">
        <v>1</v>
      </c>
      <c r="G248" s="23" t="s">
        <v>25</v>
      </c>
      <c r="H248" s="23" t="s">
        <v>26</v>
      </c>
      <c r="I248" s="16"/>
      <c r="J248" s="17">
        <f t="shared" si="15"/>
        <v>0</v>
      </c>
    </row>
    <row r="249" spans="1:10" ht="25.5" customHeight="1" thickBot="1" x14ac:dyDescent="0.25">
      <c r="A249" s="55">
        <f t="shared" si="16"/>
        <v>94</v>
      </c>
      <c r="B249" s="87" t="s">
        <v>102</v>
      </c>
      <c r="C249" s="88"/>
      <c r="D249" s="89"/>
      <c r="E249" s="56" t="s">
        <v>12</v>
      </c>
      <c r="F249" s="56">
        <v>3</v>
      </c>
      <c r="G249" s="56" t="s">
        <v>43</v>
      </c>
      <c r="H249" s="56" t="s">
        <v>44</v>
      </c>
      <c r="I249" s="57"/>
      <c r="J249" s="51">
        <f t="shared" si="15"/>
        <v>0</v>
      </c>
    </row>
    <row r="250" spans="1:10" ht="41.25" customHeight="1" thickBot="1" x14ac:dyDescent="0.25">
      <c r="A250" s="120" t="s">
        <v>60</v>
      </c>
      <c r="B250" s="121"/>
      <c r="C250" s="121"/>
      <c r="D250" s="121"/>
      <c r="E250" s="121"/>
      <c r="F250" s="121"/>
      <c r="G250" s="121"/>
      <c r="H250" s="121"/>
      <c r="I250" s="122"/>
      <c r="J250" s="50">
        <f>SUM(J153:J249)</f>
        <v>0</v>
      </c>
    </row>
    <row r="251" spans="1:10" ht="57.75" customHeight="1" x14ac:dyDescent="0.2">
      <c r="A251" s="105"/>
      <c r="B251" s="105"/>
      <c r="C251" s="105"/>
      <c r="D251" s="105"/>
      <c r="E251" s="128" t="s">
        <v>7</v>
      </c>
      <c r="F251" s="128"/>
      <c r="G251" s="128"/>
      <c r="H251" s="128" t="s">
        <v>8</v>
      </c>
      <c r="I251" s="128"/>
      <c r="J251" s="52" t="s">
        <v>117</v>
      </c>
    </row>
    <row r="252" spans="1:10" ht="38.25" customHeight="1" x14ac:dyDescent="0.2">
      <c r="A252" s="106"/>
      <c r="B252" s="107"/>
      <c r="C252" s="107"/>
      <c r="D252" s="108"/>
      <c r="E252" s="126">
        <v>0.25</v>
      </c>
      <c r="F252" s="126"/>
      <c r="G252" s="126"/>
      <c r="H252" s="127">
        <f>J250</f>
        <v>0</v>
      </c>
      <c r="I252" s="127"/>
      <c r="J252" s="18">
        <f>E252*H252</f>
        <v>0</v>
      </c>
    </row>
    <row r="253" spans="1:10" ht="57" customHeight="1" x14ac:dyDescent="0.2">
      <c r="A253" s="116" t="s">
        <v>90</v>
      </c>
      <c r="B253" s="116"/>
      <c r="C253" s="116"/>
      <c r="D253" s="116"/>
      <c r="E253" s="116"/>
      <c r="F253" s="116"/>
      <c r="G253" s="27"/>
      <c r="H253" s="28"/>
      <c r="I253" s="28"/>
      <c r="J253" s="19"/>
    </row>
    <row r="254" spans="1:10" ht="48.75" customHeight="1" x14ac:dyDescent="0.2">
      <c r="A254" s="6" t="s">
        <v>63</v>
      </c>
      <c r="B254" s="78" t="s">
        <v>87</v>
      </c>
      <c r="C254" s="79"/>
      <c r="D254" s="79"/>
      <c r="E254" s="79"/>
      <c r="F254" s="79"/>
      <c r="G254" s="80"/>
      <c r="H254" s="6" t="s">
        <v>88</v>
      </c>
      <c r="I254" s="6" t="s">
        <v>119</v>
      </c>
      <c r="J254" s="6" t="s">
        <v>118</v>
      </c>
    </row>
    <row r="255" spans="1:10" ht="21.75" customHeight="1" x14ac:dyDescent="0.2">
      <c r="A255" s="117" t="s">
        <v>9</v>
      </c>
      <c r="B255" s="118"/>
      <c r="C255" s="118"/>
      <c r="D255" s="41"/>
      <c r="E255" s="20"/>
      <c r="F255" s="20"/>
      <c r="G255" s="20"/>
      <c r="H255" s="20"/>
      <c r="I255" s="20"/>
      <c r="J255" s="21"/>
    </row>
    <row r="256" spans="1:10" ht="34.5" customHeight="1" thickBot="1" x14ac:dyDescent="0.25">
      <c r="A256" s="58">
        <v>1</v>
      </c>
      <c r="B256" s="119" t="s">
        <v>10</v>
      </c>
      <c r="C256" s="119"/>
      <c r="D256" s="119"/>
      <c r="E256" s="119"/>
      <c r="F256" s="119"/>
      <c r="G256" s="119"/>
      <c r="H256" s="59">
        <v>250</v>
      </c>
      <c r="I256" s="60"/>
      <c r="J256" s="53">
        <f>H256*I256</f>
        <v>0</v>
      </c>
    </row>
    <row r="257" spans="1:10" ht="38.25" customHeight="1" thickBot="1" x14ac:dyDescent="0.25">
      <c r="A257" s="120" t="s">
        <v>89</v>
      </c>
      <c r="B257" s="121"/>
      <c r="C257" s="121"/>
      <c r="D257" s="121"/>
      <c r="E257" s="121"/>
      <c r="F257" s="121"/>
      <c r="G257" s="121"/>
      <c r="H257" s="121"/>
      <c r="I257" s="122"/>
      <c r="J257" s="54">
        <f>SUM(J256)</f>
        <v>0</v>
      </c>
    </row>
    <row r="258" spans="1:10" ht="4.5" customHeight="1" thickBot="1" x14ac:dyDescent="0.25">
      <c r="A258" s="123"/>
      <c r="B258" s="124"/>
      <c r="C258" s="124"/>
      <c r="D258" s="124"/>
      <c r="E258" s="124"/>
      <c r="F258" s="124"/>
      <c r="G258" s="124"/>
      <c r="H258" s="124"/>
      <c r="I258" s="124"/>
      <c r="J258" s="125"/>
    </row>
    <row r="259" spans="1:10" ht="39.75" customHeight="1" thickBot="1" x14ac:dyDescent="0.25">
      <c r="A259" s="114" t="s">
        <v>61</v>
      </c>
      <c r="B259" s="115"/>
      <c r="C259" s="115"/>
      <c r="D259" s="115"/>
      <c r="E259" s="115"/>
      <c r="F259" s="115"/>
      <c r="G259" s="115"/>
      <c r="H259" s="115"/>
      <c r="I259" s="115"/>
      <c r="J259" s="65">
        <f>SUM(J149,J250,J257)</f>
        <v>0</v>
      </c>
    </row>
  </sheetData>
  <sheetProtection algorithmName="SHA-512" hashValue="w8seIWDkyJj7k6Ue0fCTDrO8zQAyowr3VVgsUzKLu9jXcKRyvs/IxIOyLpsd6EbNOskrsArFXYeP44/HUEsOZg==" saltValue="yin78Cn7ZyOnwHOR5eA1EQ==" spinCount="100000" sheet="1" objects="1" scenarios="1" selectLockedCells="1"/>
  <mergeCells count="120">
    <mergeCell ref="A251:D251"/>
    <mergeCell ref="A252:D252"/>
    <mergeCell ref="B9:E9"/>
    <mergeCell ref="A146:B146"/>
    <mergeCell ref="A259:I259"/>
    <mergeCell ref="A253:F253"/>
    <mergeCell ref="A255:C255"/>
    <mergeCell ref="B256:G256"/>
    <mergeCell ref="A257:I257"/>
    <mergeCell ref="A258:J258"/>
    <mergeCell ref="B174:D174"/>
    <mergeCell ref="B165:D165"/>
    <mergeCell ref="B166:D166"/>
    <mergeCell ref="B167:D167"/>
    <mergeCell ref="B168:D168"/>
    <mergeCell ref="E252:G252"/>
    <mergeCell ref="H252:I252"/>
    <mergeCell ref="A250:I250"/>
    <mergeCell ref="E251:G251"/>
    <mergeCell ref="H251:I251"/>
    <mergeCell ref="B169:D169"/>
    <mergeCell ref="B195:D195"/>
    <mergeCell ref="B176:D176"/>
    <mergeCell ref="B177:D177"/>
    <mergeCell ref="B170:D170"/>
    <mergeCell ref="B150:D150"/>
    <mergeCell ref="A142:B142"/>
    <mergeCell ref="A149:I149"/>
    <mergeCell ref="B162:D162"/>
    <mergeCell ref="B153:D153"/>
    <mergeCell ref="B154:D154"/>
    <mergeCell ref="B155:D155"/>
    <mergeCell ref="B156:D156"/>
    <mergeCell ref="B158:D158"/>
    <mergeCell ref="B159:D159"/>
    <mergeCell ref="B160:D160"/>
    <mergeCell ref="B161:D161"/>
    <mergeCell ref="A151:J151"/>
    <mergeCell ref="A152:J152"/>
    <mergeCell ref="B163:D163"/>
    <mergeCell ref="B164:D164"/>
    <mergeCell ref="B157:D157"/>
    <mergeCell ref="B172:D172"/>
    <mergeCell ref="B175:D175"/>
    <mergeCell ref="B171:D171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73:D173"/>
    <mergeCell ref="B183:D183"/>
    <mergeCell ref="B189:D189"/>
    <mergeCell ref="B193:D193"/>
    <mergeCell ref="B178:D178"/>
    <mergeCell ref="B179:D179"/>
    <mergeCell ref="B180:D180"/>
    <mergeCell ref="B181:D181"/>
    <mergeCell ref="B182:D182"/>
    <mergeCell ref="B186:D186"/>
    <mergeCell ref="B187:D187"/>
    <mergeCell ref="B184:D184"/>
    <mergeCell ref="B185:D185"/>
    <mergeCell ref="B188:D188"/>
    <mergeCell ref="B194:D194"/>
    <mergeCell ref="B212:D212"/>
    <mergeCell ref="B202:D202"/>
    <mergeCell ref="B210:D210"/>
    <mergeCell ref="B201:D201"/>
    <mergeCell ref="B213:D213"/>
    <mergeCell ref="B214:D214"/>
    <mergeCell ref="B215:D215"/>
    <mergeCell ref="B190:D190"/>
    <mergeCell ref="B192:D192"/>
    <mergeCell ref="B191:D191"/>
    <mergeCell ref="B216:D216"/>
    <mergeCell ref="B206:D206"/>
    <mergeCell ref="B207:D207"/>
    <mergeCell ref="B208:D208"/>
    <mergeCell ref="B209:D209"/>
    <mergeCell ref="B211:D211"/>
    <mergeCell ref="B232:D232"/>
    <mergeCell ref="B222:D222"/>
    <mergeCell ref="B223:D223"/>
    <mergeCell ref="B224:D224"/>
    <mergeCell ref="B226:D226"/>
    <mergeCell ref="B227:D227"/>
    <mergeCell ref="B217:D217"/>
    <mergeCell ref="B218:D218"/>
    <mergeCell ref="B219:D219"/>
    <mergeCell ref="B220:D220"/>
    <mergeCell ref="B221:D221"/>
    <mergeCell ref="B225:D225"/>
    <mergeCell ref="B254:G254"/>
    <mergeCell ref="A3:J3"/>
    <mergeCell ref="A4:J4"/>
    <mergeCell ref="B248:D248"/>
    <mergeCell ref="B249:D249"/>
    <mergeCell ref="B243:D243"/>
    <mergeCell ref="B244:D244"/>
    <mergeCell ref="B245:D245"/>
    <mergeCell ref="B246:D246"/>
    <mergeCell ref="B247:D247"/>
    <mergeCell ref="B238:D238"/>
    <mergeCell ref="B239:D239"/>
    <mergeCell ref="B240:D240"/>
    <mergeCell ref="B241:D241"/>
    <mergeCell ref="B242:D242"/>
    <mergeCell ref="B233:D233"/>
    <mergeCell ref="B234:D234"/>
    <mergeCell ref="B235:D235"/>
    <mergeCell ref="B236:D236"/>
    <mergeCell ref="B237:D237"/>
    <mergeCell ref="B228:D228"/>
    <mergeCell ref="B229:D229"/>
    <mergeCell ref="B230:D230"/>
    <mergeCell ref="B231:D231"/>
  </mergeCells>
  <printOptions horizontalCentered="1"/>
  <pageMargins left="0.7" right="0.7" top="0.75" bottom="0.75" header="0.3" footer="0.3"/>
  <pageSetup scale="56" firstPageNumber="2" fitToHeight="0" orientation="landscape" useFirstPageNumber="1" r:id="rId1"/>
  <headerFooter alignWithMargins="0">
    <oddHeader xml:space="preserve">&amp;L
The following offer is hereby submitted:&amp;C&amp;"Arial,Bold" </oddHeader>
    <oddFooter>&amp;LIFB D26-006
Offer Page&amp;COF-&amp;P &amp;ROFFEROR: ____________________</oddFooter>
  </headerFooter>
  <rowBreaks count="1" manualBreakCount="1">
    <brk id="25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OFFER PAGE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pcb-228</dc:creator>
  <cp:lastModifiedBy>pcb-230</cp:lastModifiedBy>
  <cp:lastPrinted>2025-09-17T02:26:35Z</cp:lastPrinted>
  <dcterms:created xsi:type="dcterms:W3CDTF">2020-09-25T05:35:03Z</dcterms:created>
  <dcterms:modified xsi:type="dcterms:W3CDTF">2025-09-17T02:26:41Z</dcterms:modified>
</cp:coreProperties>
</file>